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6792" activeTab="0"/>
  </bookViews>
  <sheets>
    <sheet name="Мужчины до 45 лет" sheetId="1" r:id="rId1"/>
    <sheet name="Мужчины 45 лет и старше" sheetId="2" r:id="rId2"/>
    <sheet name="Женщины" sheetId="3" r:id="rId3"/>
    <sheet name="Мужчины парный разряд" sheetId="4" r:id="rId4"/>
    <sheet name="Женщины парный разряд" sheetId="5" r:id="rId5"/>
    <sheet name="МИКСТ" sheetId="6" r:id="rId6"/>
  </sheets>
  <definedNames/>
  <calcPr fullCalcOnLoad="1" refMode="R1C1"/>
</workbook>
</file>

<file path=xl/sharedStrings.xml><?xml version="1.0" encoding="utf-8"?>
<sst xmlns="http://schemas.openxmlformats.org/spreadsheetml/2006/main" count="1232" uniqueCount="364">
  <si>
    <t>Классифик. № игрока</t>
  </si>
  <si>
    <t>Фамилия И.О.</t>
  </si>
  <si>
    <t>Год рождения</t>
  </si>
  <si>
    <t>турниры</t>
  </si>
  <si>
    <t>Общий рейтинг</t>
  </si>
  <si>
    <t>Количество турниров</t>
  </si>
  <si>
    <t>1</t>
  </si>
  <si>
    <t>2</t>
  </si>
  <si>
    <t>3</t>
  </si>
  <si>
    <t>Количество участников:</t>
  </si>
  <si>
    <t>Система проведения турнира"Олимпийская"</t>
  </si>
  <si>
    <t>П</t>
  </si>
  <si>
    <t>Ф</t>
  </si>
  <si>
    <t>3 м.</t>
  </si>
  <si>
    <t>Система проведения турнира "Смешанная"</t>
  </si>
  <si>
    <t>1-й в гр.</t>
  </si>
  <si>
    <t>2-й в гр.</t>
  </si>
  <si>
    <t>3-й в гр.</t>
  </si>
  <si>
    <t>4-й в гр.</t>
  </si>
  <si>
    <t>Мастерс(макс.–80очк.)</t>
  </si>
  <si>
    <t>4</t>
  </si>
  <si>
    <t>Фомичева Елена</t>
  </si>
  <si>
    <t>Ежова Татьята</t>
  </si>
  <si>
    <t>Якушева Светлана</t>
  </si>
  <si>
    <t>Маслянкина Татьяна</t>
  </si>
  <si>
    <t>Шишкина Елена</t>
  </si>
  <si>
    <t>Макарова Светлана</t>
  </si>
  <si>
    <t>Тигина Луиза</t>
  </si>
  <si>
    <t>Перевозчикова Элина</t>
  </si>
  <si>
    <t>Черванеева Оксана</t>
  </si>
  <si>
    <t>8</t>
  </si>
  <si>
    <t>9</t>
  </si>
  <si>
    <t>Мингачев Юсуп</t>
  </si>
  <si>
    <t>Дмитриенко Сергей</t>
  </si>
  <si>
    <t>Терентьев Александр</t>
  </si>
  <si>
    <t xml:space="preserve">Поб.– 35 очк.,Фин.– 15 очк., 3 м. - 10 очк., за победу в каждом матче в подгр.– 10 очк. </t>
  </si>
  <si>
    <t>Лейков Андрей</t>
  </si>
  <si>
    <t>Артемьев Алексей</t>
  </si>
  <si>
    <t>Сойда Сергей</t>
  </si>
  <si>
    <t>Усиков Андрей</t>
  </si>
  <si>
    <t>Говердовский Василий</t>
  </si>
  <si>
    <t>Литвинов Евгений</t>
  </si>
  <si>
    <t>Сойда Андрей</t>
  </si>
  <si>
    <t>Забанов Денис</t>
  </si>
  <si>
    <t>Лумпов Илья</t>
  </si>
  <si>
    <t>Кинчаров Алексей</t>
  </si>
  <si>
    <t>Попов Евгений</t>
  </si>
  <si>
    <t>Сорокин Борис</t>
  </si>
  <si>
    <t>Лаптев Сергей</t>
  </si>
  <si>
    <t>Ит. рейт. (4 турн.)</t>
  </si>
  <si>
    <t>Ит. рейт. (4 турн.)     + Мастерс</t>
  </si>
  <si>
    <t>Количество участв. пар:</t>
  </si>
  <si>
    <t>3-е м.</t>
  </si>
  <si>
    <t>Смешанная система проведения</t>
  </si>
  <si>
    <t>Мастерс(макс.–80 очк.)</t>
  </si>
  <si>
    <t>Поб.–35 очк.,Фин.–15 очк. 3м.-10 очк.,за победу в подгр.за матч –10 очк.</t>
  </si>
  <si>
    <t xml:space="preserve">Пояснения: Все очки, заработанные парой учитываются отдельно у каждого игрока, путем деления общей суммы пополам. </t>
  </si>
  <si>
    <t>Город</t>
  </si>
  <si>
    <t>Самара</t>
  </si>
  <si>
    <t>Тольятти</t>
  </si>
  <si>
    <t>Пелевин Андрей</t>
  </si>
  <si>
    <t xml:space="preserve">Победитель - 50, Финалист - 35, 3 место - 26, 1/2 финала - 22, 1/4 финала - 12 + 1 в группе - 8, 2 в группе - 6, 3 в группе - 5, 4 в группе - 4. утеш.- 2
</t>
  </si>
  <si>
    <t>Родин Сергей</t>
  </si>
  <si>
    <t>Прохоров Сергей</t>
  </si>
  <si>
    <t>Ульяновск</t>
  </si>
  <si>
    <t>Нестерова Ольга</t>
  </si>
  <si>
    <t>Самсонова Марина</t>
  </si>
  <si>
    <t>Хомотюк Валерий</t>
  </si>
  <si>
    <t>Лесун Яна</t>
  </si>
  <si>
    <t>Ит. Рейтинг</t>
  </si>
  <si>
    <t>Сафонов Андрей</t>
  </si>
  <si>
    <t>Сафонова Анастасия</t>
  </si>
  <si>
    <t>ГОРОД</t>
  </si>
  <si>
    <t>Сызрань</t>
  </si>
  <si>
    <t>Веремьев Константин</t>
  </si>
  <si>
    <t>Серегин Александр</t>
  </si>
  <si>
    <t>Ташкент</t>
  </si>
  <si>
    <t>Лейков Дмитрий</t>
  </si>
  <si>
    <t>Дубровский Павел</t>
  </si>
  <si>
    <t>Зуев Андрей</t>
  </si>
  <si>
    <t>Елюкин Александр</t>
  </si>
  <si>
    <t>Попов Сергей</t>
  </si>
  <si>
    <t>Гурьев Вячеслав</t>
  </si>
  <si>
    <t>Петрухин Альберт</t>
  </si>
  <si>
    <t>Кузнецов Петр</t>
  </si>
  <si>
    <t>Питин Андрей</t>
  </si>
  <si>
    <t>Соколов Алексей</t>
  </si>
  <si>
    <t>Сокольчук Виктор</t>
  </si>
  <si>
    <t>Антонов Евгений</t>
  </si>
  <si>
    <t>Н.Новгород</t>
  </si>
  <si>
    <t>Захаров Сергей</t>
  </si>
  <si>
    <t>Малюгин Анатолий</t>
  </si>
  <si>
    <t>5</t>
  </si>
  <si>
    <t xml:space="preserve">Победитель - 50, Финалист - 35, 3 место - 26, 1/2 финала - 22, 1/4 финала - 12 + 1 в группе - 8, 2 в группе - 6, 3 в группе - 5, 4 в группе - 4, 5 в гр. - 2, утеш.- 2
</t>
  </si>
  <si>
    <t>Дорогин Игорь</t>
  </si>
  <si>
    <t>Осинкина Екатерина</t>
  </si>
  <si>
    <t>Курдин Дмитрий</t>
  </si>
  <si>
    <t>Нестеров Михаил</t>
  </si>
  <si>
    <t>Червоткина Екатерина</t>
  </si>
  <si>
    <t>Пойлова Валерия</t>
  </si>
  <si>
    <t>Шленев Алексей</t>
  </si>
  <si>
    <t>1-2</t>
  </si>
  <si>
    <t>3-4</t>
  </si>
  <si>
    <t>Дроздова Татьяна</t>
  </si>
  <si>
    <t>Патрин Алексей</t>
  </si>
  <si>
    <t>Ежова Татьяна</t>
  </si>
  <si>
    <t>Канипов Владимир</t>
  </si>
  <si>
    <t>Ларина Наталья</t>
  </si>
  <si>
    <t>Левина Евгения</t>
  </si>
  <si>
    <t>Лесников Сергей</t>
  </si>
  <si>
    <t>Петинова Людмила</t>
  </si>
  <si>
    <t>Матяш Игорь</t>
  </si>
  <si>
    <t>Янковская Наталья</t>
  </si>
  <si>
    <t>Янковский Сергей</t>
  </si>
  <si>
    <t>Калединова Вера</t>
  </si>
  <si>
    <t>Пшеницына Татьяна</t>
  </si>
  <si>
    <t>Олюнин Александр</t>
  </si>
  <si>
    <t>Шершакова Екатерина</t>
  </si>
  <si>
    <t>Кузнецов Андрей</t>
  </si>
  <si>
    <t>Бородин Игорь</t>
  </si>
  <si>
    <t>Свиридов Дмитрий</t>
  </si>
  <si>
    <t>Клименко Игорь</t>
  </si>
  <si>
    <t>Ротов Владимир</t>
  </si>
  <si>
    <t>Петров Олег</t>
  </si>
  <si>
    <t>Амиров Наиль</t>
  </si>
  <si>
    <t>Брысякин Алексей</t>
  </si>
  <si>
    <t>Трубин Вячеслав</t>
  </si>
  <si>
    <t>Лаверычев Евгений</t>
  </si>
  <si>
    <t>Шелудкин Дмитрий</t>
  </si>
  <si>
    <t>Бритаев Таймураз</t>
  </si>
  <si>
    <t>Семченко Сергей</t>
  </si>
  <si>
    <t>Меженов Валерий</t>
  </si>
  <si>
    <t>Войтович Юлия</t>
  </si>
  <si>
    <t>Гурьева Людмила</t>
  </si>
  <si>
    <t>Акимова Ольга</t>
  </si>
  <si>
    <t>Добрынина Татьяна</t>
  </si>
  <si>
    <t>Галанцева Ольга</t>
  </si>
  <si>
    <t>7</t>
  </si>
  <si>
    <t>Гетманцев Иван</t>
  </si>
  <si>
    <t>Кузьмичев Александр</t>
  </si>
  <si>
    <t>Усиевич Юрий</t>
  </si>
  <si>
    <t>Филатов Игорь</t>
  </si>
  <si>
    <t>Азимов Хасил</t>
  </si>
  <si>
    <t>Соломатин Алексей</t>
  </si>
  <si>
    <t>Лихачев Тимур</t>
  </si>
  <si>
    <t>Хонг Брэд</t>
  </si>
  <si>
    <t>Телов Вячеслав</t>
  </si>
  <si>
    <t>Смирнов</t>
  </si>
  <si>
    <t>Популо Валентина</t>
  </si>
  <si>
    <t>Кубаркова Диана</t>
  </si>
  <si>
    <t>Зайцева Ирина</t>
  </si>
  <si>
    <t>Черванева Оксана</t>
  </si>
  <si>
    <t>Лобачева</t>
  </si>
  <si>
    <t>Пшеницина Татьяна</t>
  </si>
  <si>
    <t>Викулов Виктор</t>
  </si>
  <si>
    <t>Гурьянов Сергей</t>
  </si>
  <si>
    <t>Крылов Алексей</t>
  </si>
  <si>
    <t>Клычков Дмитрий</t>
  </si>
  <si>
    <t>Краснобаев Геннадий</t>
  </si>
  <si>
    <t>Димитровград</t>
  </si>
  <si>
    <t>Сурков</t>
  </si>
  <si>
    <t>Загребин Иван</t>
  </si>
  <si>
    <t>Базанов Денис</t>
  </si>
  <si>
    <t>Лялякин Андрей</t>
  </si>
  <si>
    <t>Котляров</t>
  </si>
  <si>
    <t>Миханьков</t>
  </si>
  <si>
    <t xml:space="preserve">Победитель - 50, Финалист - 35, 3 место - 26, 1/2 финала - 22, 1/4 финала - 12 + 1 в группе - 8, 2 в группе - 6, 3 в группе - 5, 4 в группе - 4. 5 в группе -2, утеш.- 2
</t>
  </si>
  <si>
    <t>Кузмичев Александр</t>
  </si>
  <si>
    <t>Зайцев Денис</t>
  </si>
  <si>
    <t>Шишкин Александр</t>
  </si>
  <si>
    <t>Федулов Александр</t>
  </si>
  <si>
    <t>Кичаев Андрей</t>
  </si>
  <si>
    <t>Алексеев Алексеев</t>
  </si>
  <si>
    <t>Питенко Михаил</t>
  </si>
  <si>
    <t>Айнулин Рафа</t>
  </si>
  <si>
    <t>Швецов Игорь</t>
  </si>
  <si>
    <t>Напаскин Дмитрий</t>
  </si>
  <si>
    <t>Ганиуллин Альфред</t>
  </si>
  <si>
    <t>Черногор Владимир</t>
  </si>
  <si>
    <t>Белоконь Сергей</t>
  </si>
  <si>
    <t>Овчарова Ангелина</t>
  </si>
  <si>
    <t>Ермилов Алексей</t>
  </si>
  <si>
    <t>Кийко Игорь</t>
  </si>
  <si>
    <t>Павлова Анастасия</t>
  </si>
  <si>
    <t>Алексеев Алексей</t>
  </si>
  <si>
    <t>Никитина Евгения</t>
  </si>
  <si>
    <t>Кашапов Ильяс</t>
  </si>
  <si>
    <t>Хугаев Аркадий</t>
  </si>
  <si>
    <t>Шаль Ефим</t>
  </si>
  <si>
    <t>Романенко Олег</t>
  </si>
  <si>
    <t>Баленков Андрей</t>
  </si>
  <si>
    <t>Липатов Сергей</t>
  </si>
  <si>
    <t>Головин Александр</t>
  </si>
  <si>
    <t>Шибанов Эдуард</t>
  </si>
  <si>
    <t>Краснов Алексей</t>
  </si>
  <si>
    <t>Злобин Александр</t>
  </si>
  <si>
    <t>Мирзоян Сергей</t>
  </si>
  <si>
    <t>Казаров Игорь</t>
  </si>
  <si>
    <t>Серегин Роман</t>
  </si>
  <si>
    <t>Добрынин Игорь</t>
  </si>
  <si>
    <t>Козлов Александр</t>
  </si>
  <si>
    <t>Макаров Дмитрий</t>
  </si>
  <si>
    <t>Федоров Сергей</t>
  </si>
  <si>
    <t>Пивкин Игорь</t>
  </si>
  <si>
    <t>Донецков Игорь</t>
  </si>
  <si>
    <t>Васильев Александр</t>
  </si>
  <si>
    <t>Ревякин Олег</t>
  </si>
  <si>
    <t>Аверьянова Ксения</t>
  </si>
  <si>
    <t>Иванова Алла</t>
  </si>
  <si>
    <t>Колесник Олеся</t>
  </si>
  <si>
    <t>Логанова Елена</t>
  </si>
  <si>
    <t>Зайцев Руслан</t>
  </si>
  <si>
    <t>Сергеева Наталья</t>
  </si>
  <si>
    <t>Лузгина Яна</t>
  </si>
  <si>
    <t>Пенза</t>
  </si>
  <si>
    <t>Вишневский Руслан</t>
  </si>
  <si>
    <t>МЕСТО</t>
  </si>
  <si>
    <t>Поб.– 35 очк.,Фин.– 15 очк.,3 м. - 10 очк., за победу в каждом матче в подгр.– 10 очк.</t>
  </si>
  <si>
    <t>30.01-01.02.15, СК"ДЭВИС"</t>
  </si>
  <si>
    <t>27.03-29.03.15, ТРИГОН</t>
  </si>
  <si>
    <t>31.07-02.08.15     Спин-Спорт</t>
  </si>
  <si>
    <t>02.10-04.10.15 ТРИГОН</t>
  </si>
  <si>
    <r>
      <t xml:space="preserve">04.12-06.12.15, </t>
    </r>
    <r>
      <rPr>
        <b/>
        <sz val="8"/>
        <rFont val="Arial Cyr"/>
        <family val="0"/>
      </rPr>
      <t>Мастерс</t>
    </r>
    <r>
      <rPr>
        <sz val="8"/>
        <rFont val="Arial Cyr"/>
        <family val="0"/>
      </rPr>
      <t>, СК "ДЭВИС"</t>
    </r>
  </si>
  <si>
    <t>Лукьянов Денис</t>
  </si>
  <si>
    <t>Ит. рейт. + Мастерс</t>
  </si>
  <si>
    <t>Поляков Андрей</t>
  </si>
  <si>
    <t>Зольников Игорь</t>
  </si>
  <si>
    <t>Белов Сергей</t>
  </si>
  <si>
    <t>Колесов Александр</t>
  </si>
  <si>
    <t>Мартынов Алексей</t>
  </si>
  <si>
    <t>Пирогов Юрий</t>
  </si>
  <si>
    <t>Мисюля Павел</t>
  </si>
  <si>
    <t>04.12-06.12.15, Мастерс, СК "ДЭВИС"</t>
  </si>
  <si>
    <t>Ит. рейт. ( 5 турн.)</t>
  </si>
  <si>
    <t>Ит. рейт. ( 5 турн.)   + Мастерс</t>
  </si>
  <si>
    <t>Пецева Евгения</t>
  </si>
  <si>
    <t>20.02-22.02.15, Дэвис</t>
  </si>
  <si>
    <t>16.07-19.07.15, Дэвис</t>
  </si>
  <si>
    <t>19.06-21.06.15, Мяснофф</t>
  </si>
  <si>
    <t>21.08-23.08.15, Дэвис</t>
  </si>
  <si>
    <r>
      <t xml:space="preserve">27.11-29.11.15, </t>
    </r>
    <r>
      <rPr>
        <b/>
        <sz val="8"/>
        <rFont val="Arial Cyr"/>
        <family val="0"/>
      </rPr>
      <t>Мастерс</t>
    </r>
  </si>
  <si>
    <t xml:space="preserve">Ит. рейт. </t>
  </si>
  <si>
    <t>06.03-08.03.15, ДЭВИС</t>
  </si>
  <si>
    <t>03.07-05.07.15,  СПИН-СПОРТ</t>
  </si>
  <si>
    <t>27.08-30.08.15 МЯСНОФФ</t>
  </si>
  <si>
    <t>23.10-25.10.15 ДЭВИС</t>
  </si>
  <si>
    <t>18.12-20.12.15 ТРИГОН</t>
  </si>
  <si>
    <t>Магомаев Рустам</t>
  </si>
  <si>
    <t>Меньшенина Елена</t>
  </si>
  <si>
    <t>Подкорытов Владимир</t>
  </si>
  <si>
    <t>Кулинкович Максим</t>
  </si>
  <si>
    <t>Шнайдер Виктор</t>
  </si>
  <si>
    <t>Близнюк Валерий</t>
  </si>
  <si>
    <t>Шевелев Артур</t>
  </si>
  <si>
    <t>Захарова Анна</t>
  </si>
  <si>
    <t>МУЖЧИНЫ ДО 45 ЛЕТ, одиночный разряд</t>
  </si>
  <si>
    <t>МУЖЧИНЫ 45 ЛЕТ И СТАРШЕ, одиночный разряд</t>
  </si>
  <si>
    <t>ЖЕНЩИНЫ, одиночный разряд</t>
  </si>
  <si>
    <t>МУЖЧИНЫ, парный разряд</t>
  </si>
  <si>
    <t>ЖЕНЩИНЫ, парный разряд</t>
  </si>
  <si>
    <t>МИКСТ</t>
  </si>
  <si>
    <t>Румянцева Елена</t>
  </si>
  <si>
    <t>Офицеров  Андрей</t>
  </si>
  <si>
    <t>Чекалин Яков</t>
  </si>
  <si>
    <t>Уральск</t>
  </si>
  <si>
    <t>6</t>
  </si>
  <si>
    <t>10</t>
  </si>
  <si>
    <t>11</t>
  </si>
  <si>
    <t>12</t>
  </si>
  <si>
    <t>13</t>
  </si>
  <si>
    <t>14</t>
  </si>
  <si>
    <t>Озерова Ольга</t>
  </si>
  <si>
    <t>12-14.06.15 Спин-Спорт</t>
  </si>
  <si>
    <t>22-24.05.15 Загородный парк</t>
  </si>
  <si>
    <t>Ит. рейт. 6 турн.</t>
  </si>
  <si>
    <t>15</t>
  </si>
  <si>
    <t>Мареев Владимир</t>
  </si>
  <si>
    <t>16</t>
  </si>
  <si>
    <t>Боренкова Екатерина</t>
  </si>
  <si>
    <t>Гармашева Инга</t>
  </si>
  <si>
    <t>20</t>
  </si>
  <si>
    <t>13-14</t>
  </si>
  <si>
    <t>17</t>
  </si>
  <si>
    <t>Намунка Елена</t>
  </si>
  <si>
    <t>Гормашова Инга</t>
  </si>
  <si>
    <t>18</t>
  </si>
  <si>
    <t>Канипов Дмитрий</t>
  </si>
  <si>
    <t>24</t>
  </si>
  <si>
    <t>Гулистан</t>
  </si>
  <si>
    <t>Журавлев Дмитрий</t>
  </si>
  <si>
    <t>Кожухов Владимир</t>
  </si>
  <si>
    <t>Куденко Олег</t>
  </si>
  <si>
    <t>Соколов Виталий</t>
  </si>
  <si>
    <t>Смышляев Антон</t>
  </si>
  <si>
    <t>23</t>
  </si>
  <si>
    <t>40</t>
  </si>
  <si>
    <t>41-45</t>
  </si>
  <si>
    <t>46</t>
  </si>
  <si>
    <t>47-48</t>
  </si>
  <si>
    <t>49-71</t>
  </si>
  <si>
    <t>10-11</t>
  </si>
  <si>
    <t>19</t>
  </si>
  <si>
    <t>20-23</t>
  </si>
  <si>
    <t>34-35</t>
  </si>
  <si>
    <t>ЛЮБИТЕЛЬСКИЙ ТЕННИСНЫЙ ТУР
САМАРСКОЙ ОБЛАСТИ</t>
  </si>
  <si>
    <t>25-26.09.15 Загородный парк</t>
  </si>
  <si>
    <t>8-9</t>
  </si>
  <si>
    <t>21-22</t>
  </si>
  <si>
    <t>Гудабандзе Иракли</t>
  </si>
  <si>
    <t>Казань</t>
  </si>
  <si>
    <t>Арутюнян Эдгар</t>
  </si>
  <si>
    <t>Чебоксары</t>
  </si>
  <si>
    <t>24-27</t>
  </si>
  <si>
    <t>28-31</t>
  </si>
  <si>
    <t>32</t>
  </si>
  <si>
    <t>33-35</t>
  </si>
  <si>
    <t>36-42</t>
  </si>
  <si>
    <t>43-45</t>
  </si>
  <si>
    <t>46-48</t>
  </si>
  <si>
    <t>49-50</t>
  </si>
  <si>
    <t>51-63</t>
  </si>
  <si>
    <t>64-95</t>
  </si>
  <si>
    <t>Швеев Игорь</t>
  </si>
  <si>
    <t>Герасимов Александр</t>
  </si>
  <si>
    <t>Одилов Акрам</t>
  </si>
  <si>
    <t>16-20</t>
  </si>
  <si>
    <t>Литовская Анастасия</t>
  </si>
  <si>
    <t>Хабаровск</t>
  </si>
  <si>
    <t>Краснова Ольга</t>
  </si>
  <si>
    <t>Сенькова Ирина</t>
  </si>
  <si>
    <t>Бодрова Наталья</t>
  </si>
  <si>
    <t>Москва</t>
  </si>
  <si>
    <t>25-26</t>
  </si>
  <si>
    <t>27</t>
  </si>
  <si>
    <t>28-40</t>
  </si>
  <si>
    <t>23-24</t>
  </si>
  <si>
    <t>36</t>
  </si>
  <si>
    <t>20-22</t>
  </si>
  <si>
    <t>25</t>
  </si>
  <si>
    <t>26-33</t>
  </si>
  <si>
    <t>37-38</t>
  </si>
  <si>
    <t>39</t>
  </si>
  <si>
    <t>4-5</t>
  </si>
  <si>
    <t>6-7</t>
  </si>
  <si>
    <t>25-27</t>
  </si>
  <si>
    <t>28-35</t>
  </si>
  <si>
    <t>15-18</t>
  </si>
  <si>
    <t>Лобов Владимир</t>
  </si>
  <si>
    <t>Сосновская Оксана</t>
  </si>
  <si>
    <t>Валов Дмитрий</t>
  </si>
  <si>
    <t>Герасимова Мария</t>
  </si>
  <si>
    <t>11-12</t>
  </si>
  <si>
    <t>17-18</t>
  </si>
  <si>
    <t>28-29</t>
  </si>
  <si>
    <t>30-31</t>
  </si>
  <si>
    <t>32-33</t>
  </si>
  <si>
    <t>34</t>
  </si>
  <si>
    <t>35</t>
  </si>
  <si>
    <t>37</t>
  </si>
  <si>
    <t>38</t>
  </si>
  <si>
    <t>51-52</t>
  </si>
  <si>
    <t>39-50</t>
  </si>
  <si>
    <t>53-86</t>
  </si>
  <si>
    <t>КЛАССИФИКАЦИЯ ИГРОКОВ НА 21.12.2015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</si>
</sst>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\ ??/??"/>
    <numFmt numFmtId="181" formatCode="#\ ?/?"/>
    <numFmt numFmtId="182" formatCode="0.0"/>
  </numFmts>
  <fonts count="63">
    <font>
      <sz val="10"/>
      <name val="Arial Cyr"/>
      <family val="0"/>
    </font>
    <font>
      <b/>
      <sz val="11"/>
      <name val="Arial Cyr"/>
      <family val="0"/>
    </font>
    <font>
      <b/>
      <i/>
      <u val="single"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i/>
      <sz val="9"/>
      <name val="Arial Cyr"/>
      <family val="0"/>
    </font>
    <font>
      <b/>
      <sz val="10"/>
      <color indexed="17"/>
      <name val="Arial Cyr"/>
      <family val="0"/>
    </font>
    <font>
      <b/>
      <sz val="10"/>
      <color indexed="30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b/>
      <sz val="12"/>
      <name val="Arial Cyr"/>
      <family val="0"/>
    </font>
    <font>
      <b/>
      <u val="single"/>
      <sz val="20"/>
      <name val="Arial Cyr"/>
      <family val="0"/>
    </font>
    <font>
      <b/>
      <i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40"/>
      <name val="Arial Cyr"/>
      <family val="0"/>
    </font>
    <font>
      <b/>
      <sz val="9"/>
      <color indexed="10"/>
      <name val="Arial Cyr"/>
      <family val="0"/>
    </font>
    <font>
      <b/>
      <sz val="9"/>
      <color indexed="17"/>
      <name val="Arial Cyr"/>
      <family val="0"/>
    </font>
    <font>
      <b/>
      <sz val="9"/>
      <color indexed="30"/>
      <name val="Arial Cyr"/>
      <family val="0"/>
    </font>
    <font>
      <b/>
      <sz val="10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b/>
      <sz val="10"/>
      <color rgb="FFFF0000"/>
      <name val="Arial Cyr"/>
      <family val="0"/>
    </font>
    <font>
      <b/>
      <sz val="10"/>
      <color rgb="FF00B050"/>
      <name val="Arial Cyr"/>
      <family val="0"/>
    </font>
    <font>
      <b/>
      <sz val="10"/>
      <color rgb="FF00B0F0"/>
      <name val="Arial Cyr"/>
      <family val="0"/>
    </font>
    <font>
      <b/>
      <sz val="9"/>
      <color rgb="FFFF0000"/>
      <name val="Arial Cyr"/>
      <family val="0"/>
    </font>
    <font>
      <b/>
      <sz val="9"/>
      <color rgb="FF00B050"/>
      <name val="Arial Cyr"/>
      <family val="0"/>
    </font>
    <font>
      <b/>
      <sz val="9"/>
      <color rgb="FF0070C0"/>
      <name val="Arial Cyr"/>
      <family val="0"/>
    </font>
    <font>
      <b/>
      <sz val="10"/>
      <color theme="4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/>
      <right style="medium"/>
      <top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8"/>
      </left>
      <right style="thin"/>
      <top style="thin"/>
      <bottom style="thin"/>
    </border>
    <border>
      <left style="medium"/>
      <right style="medium"/>
      <top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/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8"/>
      </left>
      <right>
        <color indexed="8"/>
      </right>
      <top style="thin"/>
      <bottom style="medium"/>
    </border>
    <border>
      <left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>
        <color indexed="8"/>
      </left>
      <right style="medium"/>
      <top style="medium"/>
      <bottom style="medium"/>
    </border>
    <border>
      <left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8"/>
      </bottom>
    </border>
    <border>
      <left>
        <color indexed="8"/>
      </left>
      <right style="medium"/>
      <top>
        <color indexed="8"/>
      </top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 style="medium"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thin">
        <color indexed="8"/>
      </top>
      <bottom style="thin"/>
    </border>
    <border>
      <left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8"/>
      </right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/>
    </border>
    <border>
      <left style="medium"/>
      <right style="medium"/>
      <top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8"/>
      </right>
      <top style="thin"/>
      <bottom>
        <color indexed="63"/>
      </bottom>
    </border>
    <border>
      <left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thin"/>
      <right>
        <color indexed="8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8"/>
      </right>
      <top style="medium"/>
      <bottom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medium"/>
      <top style="medium"/>
      <bottom>
        <color indexed="8"/>
      </bottom>
    </border>
    <border>
      <left>
        <color indexed="8"/>
      </left>
      <right style="medium"/>
      <top>
        <color indexed="8"/>
      </top>
      <bottom style="medium"/>
    </border>
    <border>
      <left style="medium"/>
      <right>
        <color indexed="8"/>
      </right>
      <top>
        <color indexed="8"/>
      </top>
      <bottom style="medium"/>
    </border>
    <border>
      <left style="medium"/>
      <right>
        <color indexed="8"/>
      </right>
      <top style="medium"/>
      <bottom style="medium"/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textRotation="90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6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80" fontId="7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81" fontId="7" fillId="0" borderId="3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6" fillId="0" borderId="16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4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4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0" fillId="0" borderId="50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0" fillId="0" borderId="5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58" xfId="0" applyFont="1" applyBorder="1" applyAlignment="1">
      <alignment/>
    </xf>
    <xf numFmtId="0" fontId="3" fillId="0" borderId="18" xfId="0" applyFont="1" applyBorder="1" applyAlignment="1">
      <alignment vertical="center" textRotation="90" wrapText="1"/>
    </xf>
    <xf numFmtId="49" fontId="5" fillId="0" borderId="3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59" xfId="0" applyBorder="1" applyAlignment="1">
      <alignment/>
    </xf>
    <xf numFmtId="0" fontId="0" fillId="0" borderId="23" xfId="0" applyBorder="1" applyAlignment="1">
      <alignment/>
    </xf>
    <xf numFmtId="0" fontId="5" fillId="0" borderId="34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/>
    </xf>
    <xf numFmtId="180" fontId="7" fillId="0" borderId="34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49" fontId="0" fillId="0" borderId="60" xfId="0" applyNumberForma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3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6" fillId="0" borderId="3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5" fillId="0" borderId="6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3" xfId="0" applyBorder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0" fillId="0" borderId="62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3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34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5" fillId="0" borderId="12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182" fontId="0" fillId="0" borderId="12" xfId="0" applyNumberFormat="1" applyFont="1" applyBorder="1" applyAlignment="1">
      <alignment/>
    </xf>
    <xf numFmtId="182" fontId="0" fillId="0" borderId="21" xfId="0" applyNumberFormat="1" applyFont="1" applyBorder="1" applyAlignment="1">
      <alignment/>
    </xf>
    <xf numFmtId="182" fontId="0" fillId="0" borderId="23" xfId="0" applyNumberFormat="1" applyFont="1" applyBorder="1" applyAlignment="1">
      <alignment/>
    </xf>
    <xf numFmtId="182" fontId="0" fillId="0" borderId="67" xfId="0" applyNumberFormat="1" applyFont="1" applyBorder="1" applyAlignment="1">
      <alignment horizontal="center" vertical="center"/>
    </xf>
    <xf numFmtId="182" fontId="0" fillId="0" borderId="68" xfId="0" applyNumberFormat="1" applyFont="1" applyBorder="1" applyAlignment="1">
      <alignment horizontal="center" vertical="center"/>
    </xf>
    <xf numFmtId="182" fontId="0" fillId="0" borderId="69" xfId="0" applyNumberFormat="1" applyFont="1" applyBorder="1" applyAlignment="1">
      <alignment horizontal="center" vertical="center"/>
    </xf>
    <xf numFmtId="182" fontId="0" fillId="0" borderId="70" xfId="0" applyNumberFormat="1" applyFont="1" applyBorder="1" applyAlignment="1">
      <alignment horizontal="center" vertical="center"/>
    </xf>
    <xf numFmtId="182" fontId="0" fillId="0" borderId="71" xfId="0" applyNumberFormat="1" applyFont="1" applyBorder="1" applyAlignment="1">
      <alignment horizontal="center" vertical="center"/>
    </xf>
    <xf numFmtId="182" fontId="0" fillId="0" borderId="72" xfId="0" applyNumberFormat="1" applyFont="1" applyBorder="1" applyAlignment="1">
      <alignment horizontal="center" vertical="center"/>
    </xf>
    <xf numFmtId="182" fontId="0" fillId="0" borderId="7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left" vertical="center"/>
    </xf>
    <xf numFmtId="0" fontId="5" fillId="0" borderId="56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182" fontId="0" fillId="0" borderId="12" xfId="0" applyNumberForma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182" fontId="0" fillId="0" borderId="21" xfId="0" applyNumberFormat="1" applyBorder="1" applyAlignment="1">
      <alignment/>
    </xf>
    <xf numFmtId="0" fontId="5" fillId="0" borderId="55" xfId="0" applyFont="1" applyFill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55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 wrapText="1"/>
    </xf>
    <xf numFmtId="182" fontId="0" fillId="0" borderId="23" xfId="0" applyNumberFormat="1" applyBorder="1" applyAlignment="1">
      <alignment/>
    </xf>
    <xf numFmtId="182" fontId="6" fillId="0" borderId="12" xfId="0" applyNumberFormat="1" applyFont="1" applyBorder="1" applyAlignment="1">
      <alignment/>
    </xf>
    <xf numFmtId="0" fontId="5" fillId="0" borderId="56" xfId="0" applyFont="1" applyBorder="1" applyAlignment="1">
      <alignment horizontal="left" vertical="center"/>
    </xf>
    <xf numFmtId="0" fontId="0" fillId="0" borderId="81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5" fillId="0" borderId="82" xfId="0" applyFont="1" applyBorder="1" applyAlignment="1">
      <alignment horizontal="left" vertical="center"/>
    </xf>
    <xf numFmtId="0" fontId="0" fillId="0" borderId="8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5" fillId="0" borderId="78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/>
    </xf>
    <xf numFmtId="0" fontId="0" fillId="0" borderId="85" xfId="0" applyBorder="1" applyAlignment="1">
      <alignment/>
    </xf>
    <xf numFmtId="0" fontId="0" fillId="0" borderId="78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2" xfId="0" applyFont="1" applyBorder="1" applyAlignment="1">
      <alignment horizontal="center"/>
    </xf>
    <xf numFmtId="0" fontId="0" fillId="0" borderId="34" xfId="0" applyFont="1" applyBorder="1" applyAlignment="1">
      <alignment vertical="center"/>
    </xf>
    <xf numFmtId="0" fontId="5" fillId="0" borderId="3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182" fontId="0" fillId="0" borderId="90" xfId="0" applyNumberFormat="1" applyFont="1" applyBorder="1" applyAlignment="1">
      <alignment horizontal="center" vertical="center"/>
    </xf>
    <xf numFmtId="182" fontId="0" fillId="0" borderId="44" xfId="0" applyNumberFormat="1" applyFont="1" applyBorder="1" applyAlignment="1">
      <alignment/>
    </xf>
    <xf numFmtId="0" fontId="0" fillId="0" borderId="9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0" fillId="0" borderId="9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182" fontId="0" fillId="0" borderId="59" xfId="0" applyNumberFormat="1" applyFont="1" applyBorder="1" applyAlignment="1">
      <alignment/>
    </xf>
    <xf numFmtId="182" fontId="0" fillId="0" borderId="59" xfId="0" applyNumberFormat="1" applyBorder="1" applyAlignment="1">
      <alignment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/>
    </xf>
    <xf numFmtId="182" fontId="0" fillId="0" borderId="16" xfId="0" applyNumberFormat="1" applyFont="1" applyBorder="1" applyAlignment="1">
      <alignment/>
    </xf>
    <xf numFmtId="182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93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94" xfId="0" applyBorder="1" applyAlignment="1">
      <alignment/>
    </xf>
    <xf numFmtId="49" fontId="5" fillId="0" borderId="59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82" fontId="0" fillId="0" borderId="96" xfId="0" applyNumberFormat="1" applyFont="1" applyBorder="1" applyAlignment="1">
      <alignment horizontal="center" vertical="center"/>
    </xf>
    <xf numFmtId="182" fontId="0" fillId="0" borderId="14" xfId="0" applyNumberFormat="1" applyFont="1" applyBorder="1" applyAlignment="1">
      <alignment/>
    </xf>
    <xf numFmtId="49" fontId="5" fillId="0" borderId="54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left" vertical="center"/>
    </xf>
    <xf numFmtId="0" fontId="0" fillId="0" borderId="57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3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0" fontId="10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182" fontId="6" fillId="0" borderId="21" xfId="0" applyNumberFormat="1" applyFont="1" applyBorder="1" applyAlignment="1">
      <alignment/>
    </xf>
    <xf numFmtId="0" fontId="3" fillId="0" borderId="97" xfId="0" applyFont="1" applyBorder="1" applyAlignment="1">
      <alignment horizontal="center" vertical="center" textRotation="90" wrapText="1"/>
    </xf>
    <xf numFmtId="0" fontId="3" fillId="0" borderId="98" xfId="0" applyFont="1" applyBorder="1" applyAlignment="1">
      <alignment vertical="center" textRotation="90" wrapText="1"/>
    </xf>
    <xf numFmtId="0" fontId="9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5" fillId="0" borderId="100" xfId="0" applyFont="1" applyBorder="1" applyAlignment="1">
      <alignment horizontal="left" vertical="center"/>
    </xf>
    <xf numFmtId="0" fontId="5" fillId="0" borderId="101" xfId="0" applyFont="1" applyBorder="1" applyAlignment="1">
      <alignment horizontal="left" vertical="center"/>
    </xf>
    <xf numFmtId="0" fontId="0" fillId="0" borderId="102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102" xfId="0" applyFont="1" applyBorder="1" applyAlignment="1">
      <alignment/>
    </xf>
    <xf numFmtId="0" fontId="6" fillId="0" borderId="10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" fillId="0" borderId="106" xfId="0" applyFont="1" applyBorder="1" applyAlignment="1">
      <alignment vertical="center" textRotation="90" wrapText="1"/>
    </xf>
    <xf numFmtId="0" fontId="0" fillId="0" borderId="59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5" fillId="0" borderId="97" xfId="0" applyFont="1" applyBorder="1" applyAlignment="1">
      <alignment horizontal="left" vertical="center"/>
    </xf>
    <xf numFmtId="0" fontId="0" fillId="0" borderId="97" xfId="0" applyFont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98" xfId="0" applyFont="1" applyBorder="1" applyAlignment="1">
      <alignment horizontal="center" vertical="center" wrapText="1"/>
    </xf>
    <xf numFmtId="182" fontId="0" fillId="0" borderId="111" xfId="0" applyNumberFormat="1" applyFont="1" applyBorder="1" applyAlignment="1">
      <alignment horizontal="center" vertical="center"/>
    </xf>
    <xf numFmtId="182" fontId="0" fillId="0" borderId="80" xfId="0" applyNumberFormat="1" applyFont="1" applyBorder="1" applyAlignment="1">
      <alignment/>
    </xf>
    <xf numFmtId="182" fontId="0" fillId="0" borderId="80" xfId="0" applyNumberFormat="1" applyBorder="1" applyAlignment="1">
      <alignment/>
    </xf>
    <xf numFmtId="0" fontId="56" fillId="0" borderId="16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5" fillId="0" borderId="86" xfId="0" applyFont="1" applyBorder="1" applyAlignment="1">
      <alignment horizontal="left" vertical="center"/>
    </xf>
    <xf numFmtId="0" fontId="5" fillId="0" borderId="113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0" fillId="0" borderId="114" xfId="0" applyFont="1" applyBorder="1" applyAlignment="1">
      <alignment horizontal="center" vertical="center"/>
    </xf>
    <xf numFmtId="0" fontId="5" fillId="0" borderId="75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0" fillId="0" borderId="49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/>
    </xf>
    <xf numFmtId="0" fontId="57" fillId="0" borderId="22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56" fillId="0" borderId="34" xfId="0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0" fillId="0" borderId="116" xfId="0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/>
    </xf>
    <xf numFmtId="182" fontId="0" fillId="0" borderId="117" xfId="0" applyNumberFormat="1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49" fontId="5" fillId="0" borderId="97" xfId="0" applyNumberFormat="1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7" fillId="0" borderId="107" xfId="0" applyFont="1" applyBorder="1" applyAlignment="1">
      <alignment horizontal="center" vertical="center"/>
    </xf>
    <xf numFmtId="0" fontId="57" fillId="0" borderId="77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57" fillId="0" borderId="9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54" xfId="0" applyFont="1" applyBorder="1" applyAlignment="1">
      <alignment horizontal="center" vertical="center"/>
    </xf>
    <xf numFmtId="182" fontId="0" fillId="0" borderId="14" xfId="0" applyNumberFormat="1" applyBorder="1" applyAlignment="1">
      <alignment/>
    </xf>
    <xf numFmtId="0" fontId="5" fillId="0" borderId="53" xfId="0" applyFont="1" applyFill="1" applyBorder="1" applyAlignment="1">
      <alignment horizontal="left" vertical="center"/>
    </xf>
    <xf numFmtId="0" fontId="6" fillId="0" borderId="87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0" fillId="0" borderId="1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7" fillId="0" borderId="54" xfId="0" applyFont="1" applyBorder="1" applyAlignment="1">
      <alignment horizontal="center" vertical="center"/>
    </xf>
    <xf numFmtId="0" fontId="0" fillId="0" borderId="121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0" fillId="0" borderId="122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0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56" fillId="0" borderId="78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58" fillId="0" borderId="12" xfId="0" applyFont="1" applyBorder="1" applyAlignment="1">
      <alignment/>
    </xf>
    <xf numFmtId="0" fontId="57" fillId="0" borderId="18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" fillId="0" borderId="97" xfId="0" applyFont="1" applyFill="1" applyBorder="1" applyAlignment="1">
      <alignment horizontal="left" vertical="center"/>
    </xf>
    <xf numFmtId="0" fontId="9" fillId="0" borderId="54" xfId="0" applyFont="1" applyBorder="1" applyAlignment="1">
      <alignment horizontal="center" vertical="center"/>
    </xf>
    <xf numFmtId="0" fontId="56" fillId="0" borderId="32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57" fillId="0" borderId="97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59" fillId="0" borderId="32" xfId="0" applyNumberFormat="1" applyFont="1" applyBorder="1" applyAlignment="1">
      <alignment horizontal="center" vertical="center"/>
    </xf>
    <xf numFmtId="49" fontId="59" fillId="0" borderId="34" xfId="0" applyNumberFormat="1" applyFont="1" applyBorder="1" applyAlignment="1">
      <alignment horizontal="center" vertical="center"/>
    </xf>
    <xf numFmtId="49" fontId="60" fillId="0" borderId="34" xfId="0" applyNumberFormat="1" applyFont="1" applyBorder="1" applyAlignment="1">
      <alignment horizontal="center" vertical="center"/>
    </xf>
    <xf numFmtId="49" fontId="61" fillId="0" borderId="34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0" fillId="0" borderId="102" xfId="0" applyBorder="1" applyAlignment="1">
      <alignment/>
    </xf>
    <xf numFmtId="0" fontId="0" fillId="0" borderId="104" xfId="0" applyFont="1" applyBorder="1" applyAlignment="1">
      <alignment horizontal="center"/>
    </xf>
    <xf numFmtId="0" fontId="56" fillId="0" borderId="66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49" fontId="5" fillId="0" borderId="101" xfId="0" applyNumberFormat="1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123" xfId="0" applyFont="1" applyBorder="1" applyAlignment="1">
      <alignment horizontal="center" vertical="center"/>
    </xf>
    <xf numFmtId="0" fontId="57" fillId="0" borderId="94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5" fillId="0" borderId="51" xfId="0" applyFont="1" applyBorder="1" applyAlignment="1">
      <alignment horizontal="center" vertical="center"/>
    </xf>
    <xf numFmtId="0" fontId="55" fillId="0" borderId="124" xfId="0" applyFont="1" applyBorder="1" applyAlignment="1">
      <alignment horizontal="center" vertical="center"/>
    </xf>
    <xf numFmtId="0" fontId="55" fillId="0" borderId="78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7" fillId="0" borderId="11" xfId="0" applyFont="1" applyBorder="1" applyAlignment="1">
      <alignment horizontal="center" vertical="center"/>
    </xf>
    <xf numFmtId="49" fontId="59" fillId="0" borderId="12" xfId="0" applyNumberFormat="1" applyFont="1" applyBorder="1" applyAlignment="1">
      <alignment horizontal="center" vertical="center"/>
    </xf>
    <xf numFmtId="49" fontId="60" fillId="0" borderId="12" xfId="0" applyNumberFormat="1" applyFont="1" applyBorder="1" applyAlignment="1">
      <alignment horizontal="center" vertical="center"/>
    </xf>
    <xf numFmtId="49" fontId="61" fillId="0" borderId="12" xfId="0" applyNumberFormat="1" applyFont="1" applyBorder="1" applyAlignment="1">
      <alignment horizontal="center" vertical="center"/>
    </xf>
    <xf numFmtId="49" fontId="60" fillId="0" borderId="23" xfId="0" applyNumberFormat="1" applyFont="1" applyBorder="1" applyAlignment="1">
      <alignment horizontal="center" vertical="center"/>
    </xf>
    <xf numFmtId="49" fontId="61" fillId="0" borderId="59" xfId="0" applyNumberFormat="1" applyFont="1" applyBorder="1" applyAlignment="1">
      <alignment horizontal="center" vertical="center"/>
    </xf>
    <xf numFmtId="0" fontId="57" fillId="0" borderId="51" xfId="0" applyFont="1" applyBorder="1" applyAlignment="1">
      <alignment horizontal="center" vertical="center"/>
    </xf>
    <xf numFmtId="49" fontId="59" fillId="0" borderId="14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97" xfId="0" applyFont="1" applyFill="1" applyBorder="1" applyAlignment="1">
      <alignment horizontal="center" vertical="center"/>
    </xf>
    <xf numFmtId="0" fontId="6" fillId="0" borderId="98" xfId="0" applyFont="1" applyBorder="1" applyAlignment="1">
      <alignment horizontal="center" vertical="center" wrapText="1"/>
    </xf>
    <xf numFmtId="0" fontId="3" fillId="0" borderId="125" xfId="0" applyFont="1" applyBorder="1" applyAlignment="1">
      <alignment horizontal="center" vertical="center" textRotation="90"/>
    </xf>
    <xf numFmtId="0" fontId="3" fillId="0" borderId="126" xfId="0" applyFont="1" applyBorder="1" applyAlignment="1">
      <alignment horizontal="center" vertical="center" textRotation="90"/>
    </xf>
    <xf numFmtId="0" fontId="3" fillId="0" borderId="127" xfId="0" applyFont="1" applyBorder="1" applyAlignment="1">
      <alignment horizontal="center" vertical="center" textRotation="90"/>
    </xf>
    <xf numFmtId="0" fontId="3" fillId="0" borderId="80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80" fontId="7" fillId="0" borderId="34" xfId="0" applyNumberFormat="1" applyFont="1" applyBorder="1" applyAlignment="1">
      <alignment horizontal="center"/>
    </xf>
    <xf numFmtId="181" fontId="7" fillId="0" borderId="34" xfId="0" applyNumberFormat="1" applyFont="1" applyBorder="1" applyAlignment="1">
      <alignment horizontal="center"/>
    </xf>
    <xf numFmtId="0" fontId="8" fillId="0" borderId="128" xfId="0" applyFont="1" applyBorder="1" applyAlignment="1">
      <alignment horizontal="center" vertical="center"/>
    </xf>
    <xf numFmtId="0" fontId="0" fillId="0" borderId="34" xfId="0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12" xfId="0" applyBorder="1" applyAlignment="1">
      <alignment horizontal="left" wrapText="1"/>
    </xf>
    <xf numFmtId="49" fontId="7" fillId="0" borderId="34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" fillId="0" borderId="12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127" xfId="0" applyBorder="1" applyAlignment="1">
      <alignment horizontal="center" textRotation="90"/>
    </xf>
    <xf numFmtId="0" fontId="0" fillId="0" borderId="101" xfId="0" applyBorder="1" applyAlignment="1">
      <alignment horizontal="center" textRotation="90"/>
    </xf>
    <xf numFmtId="0" fontId="0" fillId="0" borderId="130" xfId="0" applyBorder="1" applyAlignment="1">
      <alignment horizontal="center" textRotation="90" wrapText="1"/>
    </xf>
    <xf numFmtId="0" fontId="0" fillId="0" borderId="131" xfId="0" applyBorder="1" applyAlignment="1">
      <alignment horizontal="center" textRotation="90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 textRotation="90" wrapText="1"/>
    </xf>
    <xf numFmtId="0" fontId="4" fillId="0" borderId="101" xfId="0" applyFont="1" applyBorder="1" applyAlignment="1">
      <alignment horizontal="center" vertical="center" textRotation="90" wrapText="1"/>
    </xf>
    <xf numFmtId="0" fontId="3" fillId="0" borderId="125" xfId="0" applyFont="1" applyBorder="1" applyAlignment="1">
      <alignment horizontal="center" vertical="center" textRotation="90" wrapText="1"/>
    </xf>
    <xf numFmtId="0" fontId="3" fillId="0" borderId="132" xfId="0" applyFont="1" applyBorder="1" applyAlignment="1">
      <alignment horizontal="center" vertical="center" textRotation="90" wrapText="1"/>
    </xf>
    <xf numFmtId="0" fontId="3" fillId="0" borderId="127" xfId="0" applyFont="1" applyBorder="1" applyAlignment="1">
      <alignment horizontal="center" vertical="center" textRotation="90" wrapText="1"/>
    </xf>
    <xf numFmtId="0" fontId="3" fillId="0" borderId="80" xfId="0" applyFont="1" applyBorder="1" applyAlignment="1">
      <alignment horizontal="center" vertical="center" textRotation="90" wrapText="1"/>
    </xf>
    <xf numFmtId="0" fontId="3" fillId="0" borderId="125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1" fillId="0" borderId="133" xfId="0" applyFont="1" applyBorder="1" applyAlignment="1">
      <alignment horizontal="center" vertical="center"/>
    </xf>
    <xf numFmtId="0" fontId="0" fillId="0" borderId="134" xfId="0" applyBorder="1" applyAlignment="1">
      <alignment horizontal="center" textRotation="90" wrapText="1"/>
    </xf>
    <xf numFmtId="0" fontId="0" fillId="0" borderId="135" xfId="0" applyBorder="1" applyAlignment="1">
      <alignment horizontal="center" textRotation="90" wrapText="1"/>
    </xf>
    <xf numFmtId="0" fontId="3" fillId="0" borderId="127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136" xfId="0" applyFont="1" applyBorder="1" applyAlignment="1">
      <alignment horizontal="center" vertical="center" textRotation="90" wrapText="1"/>
    </xf>
    <xf numFmtId="0" fontId="3" fillId="0" borderId="111" xfId="0" applyFont="1" applyBorder="1" applyAlignment="1">
      <alignment horizontal="center" vertical="center" textRotation="90" wrapText="1"/>
    </xf>
    <xf numFmtId="0" fontId="3" fillId="0" borderId="137" xfId="0" applyFont="1" applyBorder="1" applyAlignment="1">
      <alignment horizontal="center" vertical="center" textRotation="90" wrapText="1"/>
    </xf>
    <xf numFmtId="0" fontId="3" fillId="0" borderId="138" xfId="0" applyFont="1" applyBorder="1" applyAlignment="1">
      <alignment horizontal="center" vertical="center" textRotation="90" wrapText="1"/>
    </xf>
    <xf numFmtId="0" fontId="3" fillId="0" borderId="139" xfId="0" applyFont="1" applyBorder="1" applyAlignment="1">
      <alignment horizontal="center" vertical="center" textRotation="90" wrapText="1"/>
    </xf>
    <xf numFmtId="0" fontId="3" fillId="0" borderId="140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 textRotation="90"/>
    </xf>
    <xf numFmtId="0" fontId="3" fillId="0" borderId="97" xfId="0" applyFont="1" applyBorder="1" applyAlignment="1">
      <alignment horizontal="center" vertical="center" textRotation="90"/>
    </xf>
    <xf numFmtId="0" fontId="1" fillId="0" borderId="141" xfId="0" applyFont="1" applyBorder="1" applyAlignment="1">
      <alignment horizontal="center"/>
    </xf>
    <xf numFmtId="0" fontId="1" fillId="0" borderId="142" xfId="0" applyFont="1" applyBorder="1" applyAlignment="1">
      <alignment horizontal="center"/>
    </xf>
    <xf numFmtId="0" fontId="1" fillId="0" borderId="143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2" xfId="0" applyBorder="1" applyAlignment="1">
      <alignment horizontal="center" wrapText="1"/>
    </xf>
    <xf numFmtId="0" fontId="7" fillId="0" borderId="18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12" xfId="0" applyFont="1" applyBorder="1" applyAlignment="1">
      <alignment horizontal="left" wrapText="1"/>
    </xf>
    <xf numFmtId="0" fontId="0" fillId="0" borderId="127" xfId="0" applyBorder="1" applyAlignment="1">
      <alignment horizontal="center" textRotation="90" wrapText="1"/>
    </xf>
    <xf numFmtId="0" fontId="0" fillId="0" borderId="101" xfId="0" applyBorder="1" applyAlignment="1">
      <alignment horizontal="center" textRotation="90" wrapText="1"/>
    </xf>
    <xf numFmtId="0" fontId="8" fillId="0" borderId="3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18" xfId="0" applyBorder="1" applyAlignment="1">
      <alignment horizontal="left" vertical="top" wrapText="1" shrinkToFit="1"/>
    </xf>
    <xf numFmtId="0" fontId="0" fillId="0" borderId="11" xfId="0" applyBorder="1" applyAlignment="1">
      <alignment horizontal="left" vertical="top" wrapText="1" shrinkToFit="1"/>
    </xf>
    <xf numFmtId="0" fontId="0" fillId="0" borderId="112" xfId="0" applyBorder="1" applyAlignment="1">
      <alignment horizontal="left" vertical="top" wrapText="1" shrinkToFit="1"/>
    </xf>
    <xf numFmtId="0" fontId="3" fillId="0" borderId="144" xfId="0" applyFont="1" applyBorder="1" applyAlignment="1">
      <alignment horizontal="center" vertical="center" textRotation="90" wrapText="1"/>
    </xf>
    <xf numFmtId="0" fontId="3" fillId="0" borderId="145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97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textRotation="90"/>
    </xf>
    <xf numFmtId="0" fontId="8" fillId="0" borderId="3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/>
    </xf>
    <xf numFmtId="0" fontId="57" fillId="0" borderId="53" xfId="0" applyFont="1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6" fillId="0" borderId="5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46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showGridLines="0" tabSelected="1" zoomScalePageLayoutView="0" workbookViewId="0" topLeftCell="A1">
      <selection activeCell="AC16" sqref="AC16"/>
    </sheetView>
  </sheetViews>
  <sheetFormatPr defaultColWidth="9.00390625" defaultRowHeight="12.75"/>
  <cols>
    <col min="1" max="1" width="6.00390625" style="1" customWidth="1"/>
    <col min="2" max="2" width="19.625" style="1" customWidth="1"/>
    <col min="3" max="3" width="12.00390625" style="1" bestFit="1" customWidth="1"/>
    <col min="4" max="4" width="5.00390625" style="1" customWidth="1"/>
    <col min="5" max="7" width="4.50390625" style="1" customWidth="1"/>
    <col min="8" max="10" width="4.50390625" style="1" bestFit="1" customWidth="1"/>
    <col min="11" max="11" width="4.00390625" style="1" customWidth="1"/>
    <col min="12" max="12" width="1.4921875" style="1" customWidth="1"/>
    <col min="13" max="13" width="2.00390625" style="1" bestFit="1" customWidth="1"/>
    <col min="14" max="14" width="7.375" style="1" bestFit="1" customWidth="1"/>
    <col min="15" max="15" width="4.625" style="1" customWidth="1"/>
    <col min="16" max="16" width="4.125" style="1" customWidth="1"/>
    <col min="17" max="17" width="4.00390625" style="1" bestFit="1" customWidth="1"/>
    <col min="18" max="18" width="6.375" style="1" customWidth="1"/>
    <col min="19" max="19" width="5.375" style="1" customWidth="1"/>
    <col min="20" max="20" width="5.50390625" style="1" customWidth="1"/>
    <col min="21" max="21" width="3.625" style="1" customWidth="1"/>
    <col min="22" max="16384" width="8.875" style="1" customWidth="1"/>
  </cols>
  <sheetData>
    <row r="1" spans="1:18" ht="33" customHeight="1">
      <c r="A1" s="471" t="s">
        <v>304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</row>
    <row r="2" spans="1:20" ht="31.5" customHeight="1">
      <c r="A2" s="472" t="s">
        <v>363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T2" s="2"/>
    </row>
    <row r="3" spans="1:20" ht="24.75" customHeight="1" thickBot="1">
      <c r="A3" s="473" t="s">
        <v>255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3"/>
      <c r="T3" s="2"/>
    </row>
    <row r="4" spans="1:19" ht="23.25" customHeight="1" thickBot="1">
      <c r="A4" s="478" t="s">
        <v>0</v>
      </c>
      <c r="B4" s="480" t="s">
        <v>1</v>
      </c>
      <c r="C4" s="448" t="s">
        <v>57</v>
      </c>
      <c r="D4" s="450" t="s">
        <v>2</v>
      </c>
      <c r="E4" s="465" t="s">
        <v>3</v>
      </c>
      <c r="F4" s="465"/>
      <c r="G4" s="465"/>
      <c r="H4" s="465"/>
      <c r="I4" s="465"/>
      <c r="J4" s="465"/>
      <c r="K4" s="465"/>
      <c r="L4" s="465"/>
      <c r="M4" s="465"/>
      <c r="N4" s="466"/>
      <c r="O4" s="474" t="s">
        <v>4</v>
      </c>
      <c r="P4" s="476" t="s">
        <v>5</v>
      </c>
      <c r="Q4" s="467" t="s">
        <v>274</v>
      </c>
      <c r="R4" s="469" t="s">
        <v>224</v>
      </c>
      <c r="S4" s="2"/>
    </row>
    <row r="5" spans="1:19" ht="69.75" customHeight="1" thickBot="1">
      <c r="A5" s="479"/>
      <c r="B5" s="481"/>
      <c r="C5" s="449"/>
      <c r="D5" s="451"/>
      <c r="E5" s="47" t="s">
        <v>218</v>
      </c>
      <c r="F5" s="4" t="s">
        <v>219</v>
      </c>
      <c r="G5" s="4" t="s">
        <v>273</v>
      </c>
      <c r="H5" s="4" t="s">
        <v>272</v>
      </c>
      <c r="I5" s="4" t="s">
        <v>220</v>
      </c>
      <c r="J5" s="47" t="s">
        <v>305</v>
      </c>
      <c r="K5" s="47" t="s">
        <v>221</v>
      </c>
      <c r="L5" s="4"/>
      <c r="M5" s="4"/>
      <c r="N5" s="4" t="s">
        <v>222</v>
      </c>
      <c r="O5" s="475"/>
      <c r="P5" s="477"/>
      <c r="Q5" s="468"/>
      <c r="R5" s="470"/>
      <c r="S5" s="2"/>
    </row>
    <row r="6" spans="1:18" ht="12" customHeight="1">
      <c r="A6" s="444" t="s">
        <v>6</v>
      </c>
      <c r="B6" s="328" t="s">
        <v>36</v>
      </c>
      <c r="C6" s="69" t="s">
        <v>58</v>
      </c>
      <c r="D6" s="20">
        <v>1969</v>
      </c>
      <c r="E6" s="313">
        <v>50</v>
      </c>
      <c r="F6" s="41">
        <v>6</v>
      </c>
      <c r="G6" s="295">
        <v>35</v>
      </c>
      <c r="H6" s="126">
        <v>50</v>
      </c>
      <c r="I6" s="295">
        <v>43</v>
      </c>
      <c r="J6" s="295">
        <v>43</v>
      </c>
      <c r="K6" s="331">
        <v>26</v>
      </c>
      <c r="L6" s="38"/>
      <c r="M6" s="38"/>
      <c r="N6" s="396">
        <v>80</v>
      </c>
      <c r="O6" s="51">
        <f aca="true" t="shared" si="0" ref="O6:O37">SUM(E6:N6)</f>
        <v>333</v>
      </c>
      <c r="P6" s="9">
        <f aca="true" t="shared" si="1" ref="P6:P37">COUNT(E6:N6)</f>
        <v>8</v>
      </c>
      <c r="Q6" s="19"/>
      <c r="R6" s="172"/>
    </row>
    <row r="7" spans="1:18" ht="12" customHeight="1">
      <c r="A7" s="439" t="s">
        <v>7</v>
      </c>
      <c r="B7" s="139" t="s">
        <v>106</v>
      </c>
      <c r="C7" s="5" t="s">
        <v>73</v>
      </c>
      <c r="D7" s="17">
        <v>1984</v>
      </c>
      <c r="E7" s="347">
        <v>26</v>
      </c>
      <c r="F7" s="331">
        <v>26</v>
      </c>
      <c r="G7" s="13">
        <v>22</v>
      </c>
      <c r="H7" s="352">
        <v>35</v>
      </c>
      <c r="I7" s="74">
        <v>20</v>
      </c>
      <c r="J7" s="74">
        <v>28</v>
      </c>
      <c r="K7" s="373">
        <v>35</v>
      </c>
      <c r="L7" s="74"/>
      <c r="M7" s="243"/>
      <c r="N7" s="397">
        <v>45</v>
      </c>
      <c r="O7" s="8">
        <f t="shared" si="0"/>
        <v>237</v>
      </c>
      <c r="P7" s="58">
        <f t="shared" si="1"/>
        <v>8</v>
      </c>
      <c r="Q7" s="19"/>
      <c r="R7" s="171"/>
    </row>
    <row r="8" spans="1:18" ht="12" customHeight="1">
      <c r="A8" s="440" t="s">
        <v>8</v>
      </c>
      <c r="B8" s="86" t="s">
        <v>187</v>
      </c>
      <c r="C8" s="184" t="s">
        <v>58</v>
      </c>
      <c r="D8" s="6">
        <v>1974</v>
      </c>
      <c r="E8" s="348">
        <v>35</v>
      </c>
      <c r="F8" s="349">
        <v>35</v>
      </c>
      <c r="G8" s="311">
        <v>50</v>
      </c>
      <c r="H8" s="13"/>
      <c r="I8" s="13"/>
      <c r="J8" s="256"/>
      <c r="K8" s="13"/>
      <c r="L8" s="13"/>
      <c r="M8" s="13"/>
      <c r="N8" s="353"/>
      <c r="O8" s="8">
        <f t="shared" si="0"/>
        <v>120</v>
      </c>
      <c r="P8" s="9">
        <f t="shared" si="1"/>
        <v>3</v>
      </c>
      <c r="Q8" s="19"/>
      <c r="R8" s="172"/>
    </row>
    <row r="9" spans="1:18" ht="12" customHeight="1">
      <c r="A9" s="68" t="s">
        <v>342</v>
      </c>
      <c r="B9" s="65" t="s">
        <v>197</v>
      </c>
      <c r="C9" s="69" t="s">
        <v>64</v>
      </c>
      <c r="D9" s="20">
        <v>1969</v>
      </c>
      <c r="E9" s="76"/>
      <c r="F9" s="311">
        <v>50</v>
      </c>
      <c r="G9" s="377"/>
      <c r="H9" s="18"/>
      <c r="I9" s="372"/>
      <c r="J9" s="18"/>
      <c r="K9" s="378">
        <v>50</v>
      </c>
      <c r="L9" s="18"/>
      <c r="M9" s="18"/>
      <c r="N9" s="298"/>
      <c r="O9" s="8">
        <f t="shared" si="0"/>
        <v>100</v>
      </c>
      <c r="P9" s="9">
        <f t="shared" si="1"/>
        <v>2</v>
      </c>
      <c r="Q9" s="19"/>
      <c r="R9" s="172"/>
    </row>
    <row r="10" spans="1:18" ht="12" customHeight="1">
      <c r="A10" s="75" t="s">
        <v>342</v>
      </c>
      <c r="B10" s="65" t="s">
        <v>38</v>
      </c>
      <c r="C10" s="69" t="s">
        <v>59</v>
      </c>
      <c r="D10" s="70">
        <v>1968</v>
      </c>
      <c r="E10" s="76">
        <v>22</v>
      </c>
      <c r="F10" s="376"/>
      <c r="G10" s="18">
        <v>12</v>
      </c>
      <c r="H10" s="18">
        <v>12</v>
      </c>
      <c r="I10" s="18">
        <v>18</v>
      </c>
      <c r="J10" s="57">
        <v>20</v>
      </c>
      <c r="K10" s="57">
        <v>6</v>
      </c>
      <c r="L10" s="18"/>
      <c r="M10" s="18"/>
      <c r="N10" s="76">
        <v>10</v>
      </c>
      <c r="O10" s="8">
        <f t="shared" si="0"/>
        <v>100</v>
      </c>
      <c r="P10" s="58">
        <f t="shared" si="1"/>
        <v>7</v>
      </c>
      <c r="Q10" s="19"/>
      <c r="R10" s="172"/>
    </row>
    <row r="11" spans="1:18" ht="12" customHeight="1">
      <c r="A11" s="39" t="s">
        <v>343</v>
      </c>
      <c r="B11" s="127" t="s">
        <v>139</v>
      </c>
      <c r="C11" s="5" t="s">
        <v>59</v>
      </c>
      <c r="D11" s="6">
        <v>1970</v>
      </c>
      <c r="E11" s="9">
        <v>6</v>
      </c>
      <c r="F11" s="13">
        <v>12</v>
      </c>
      <c r="G11" s="329">
        <v>12</v>
      </c>
      <c r="H11" s="41">
        <v>6</v>
      </c>
      <c r="I11" s="13">
        <v>20</v>
      </c>
      <c r="J11" s="13">
        <v>18</v>
      </c>
      <c r="K11" s="13"/>
      <c r="L11" s="13"/>
      <c r="M11" s="13"/>
      <c r="N11" s="85"/>
      <c r="O11" s="8">
        <f t="shared" si="0"/>
        <v>74</v>
      </c>
      <c r="P11" s="9">
        <f t="shared" si="1"/>
        <v>6</v>
      </c>
      <c r="Q11" s="19"/>
      <c r="R11" s="172"/>
    </row>
    <row r="12" spans="1:18" ht="12" customHeight="1">
      <c r="A12" s="39" t="s">
        <v>343</v>
      </c>
      <c r="B12" s="127" t="s">
        <v>41</v>
      </c>
      <c r="C12" s="86" t="s">
        <v>58</v>
      </c>
      <c r="D12" s="20">
        <v>1974</v>
      </c>
      <c r="E12" s="374">
        <v>4</v>
      </c>
      <c r="F12" s="44">
        <v>6</v>
      </c>
      <c r="G12" s="371">
        <v>6</v>
      </c>
      <c r="H12" s="44"/>
      <c r="I12" s="44"/>
      <c r="J12" s="419">
        <v>32</v>
      </c>
      <c r="K12" s="44">
        <v>6</v>
      </c>
      <c r="L12" s="44"/>
      <c r="M12" s="44"/>
      <c r="N12" s="434">
        <v>20</v>
      </c>
      <c r="O12" s="51">
        <f t="shared" si="0"/>
        <v>74</v>
      </c>
      <c r="P12" s="185">
        <f t="shared" si="1"/>
        <v>6</v>
      </c>
      <c r="Q12" s="19"/>
      <c r="R12" s="172"/>
    </row>
    <row r="13" spans="1:18" ht="12" customHeight="1" thickBot="1">
      <c r="A13" s="269" t="s">
        <v>30</v>
      </c>
      <c r="B13" s="140" t="s">
        <v>74</v>
      </c>
      <c r="C13" s="23" t="s">
        <v>59</v>
      </c>
      <c r="D13" s="24">
        <v>1971</v>
      </c>
      <c r="E13" s="25">
        <v>12</v>
      </c>
      <c r="F13" s="173"/>
      <c r="G13" s="239"/>
      <c r="H13" s="239">
        <v>6</v>
      </c>
      <c r="I13" s="356">
        <v>32</v>
      </c>
      <c r="J13" s="239"/>
      <c r="K13" s="239">
        <v>6</v>
      </c>
      <c r="L13" s="239"/>
      <c r="M13" s="239"/>
      <c r="N13" s="417">
        <v>10</v>
      </c>
      <c r="O13" s="275">
        <f t="shared" si="0"/>
        <v>66</v>
      </c>
      <c r="P13" s="330">
        <f t="shared" si="1"/>
        <v>5</v>
      </c>
      <c r="Q13" s="421"/>
      <c r="R13" s="422"/>
    </row>
    <row r="14" spans="1:18" ht="12" customHeight="1">
      <c r="A14" s="75" t="s">
        <v>31</v>
      </c>
      <c r="B14" s="65" t="s">
        <v>39</v>
      </c>
      <c r="C14" s="69" t="s">
        <v>59</v>
      </c>
      <c r="D14" s="70">
        <v>1969</v>
      </c>
      <c r="E14" s="71">
        <v>12</v>
      </c>
      <c r="F14" s="18"/>
      <c r="G14" s="18"/>
      <c r="H14" s="420">
        <v>26</v>
      </c>
      <c r="I14" s="18">
        <v>5</v>
      </c>
      <c r="J14" s="18"/>
      <c r="K14" s="18"/>
      <c r="L14" s="18"/>
      <c r="M14" s="18"/>
      <c r="N14" s="76">
        <v>20</v>
      </c>
      <c r="O14" s="8">
        <f t="shared" si="0"/>
        <v>63</v>
      </c>
      <c r="P14" s="58">
        <f t="shared" si="1"/>
        <v>4</v>
      </c>
      <c r="Q14" s="19"/>
      <c r="R14" s="172"/>
    </row>
    <row r="15" spans="1:18" ht="12" customHeight="1">
      <c r="A15" s="75" t="s">
        <v>266</v>
      </c>
      <c r="B15" s="65" t="s">
        <v>33</v>
      </c>
      <c r="C15" s="69" t="s">
        <v>58</v>
      </c>
      <c r="D15" s="70">
        <v>1965</v>
      </c>
      <c r="E15" s="71"/>
      <c r="F15" s="18"/>
      <c r="G15" s="18"/>
      <c r="H15" s="66"/>
      <c r="I15" s="238"/>
      <c r="J15" s="378">
        <v>58</v>
      </c>
      <c r="K15" s="18"/>
      <c r="L15" s="18"/>
      <c r="M15" s="18"/>
      <c r="N15" s="354"/>
      <c r="O15" s="8">
        <f t="shared" si="0"/>
        <v>58</v>
      </c>
      <c r="P15" s="58">
        <f t="shared" si="1"/>
        <v>1</v>
      </c>
      <c r="Q15" s="19"/>
      <c r="R15" s="172"/>
    </row>
    <row r="16" spans="1:18" ht="12" customHeight="1">
      <c r="A16" s="75" t="s">
        <v>267</v>
      </c>
      <c r="B16" s="65" t="s">
        <v>286</v>
      </c>
      <c r="C16" s="69" t="s">
        <v>288</v>
      </c>
      <c r="D16" s="70">
        <v>1982</v>
      </c>
      <c r="E16" s="418"/>
      <c r="F16" s="350"/>
      <c r="G16" s="18"/>
      <c r="H16" s="333"/>
      <c r="I16" s="378">
        <v>56</v>
      </c>
      <c r="J16" s="18"/>
      <c r="K16" s="18"/>
      <c r="L16" s="18"/>
      <c r="M16" s="18"/>
      <c r="N16" s="57"/>
      <c r="O16" s="8">
        <f t="shared" si="0"/>
        <v>56</v>
      </c>
      <c r="P16" s="58">
        <f t="shared" si="1"/>
        <v>1</v>
      </c>
      <c r="Q16" s="19"/>
      <c r="R16" s="172"/>
    </row>
    <row r="17" spans="1:18" ht="12" customHeight="1">
      <c r="A17" s="75" t="s">
        <v>268</v>
      </c>
      <c r="B17" s="65" t="s">
        <v>223</v>
      </c>
      <c r="C17" s="69" t="s">
        <v>59</v>
      </c>
      <c r="D17" s="70">
        <v>1969</v>
      </c>
      <c r="E17" s="71">
        <v>6</v>
      </c>
      <c r="F17" s="18"/>
      <c r="G17" s="18"/>
      <c r="H17" s="18">
        <v>12</v>
      </c>
      <c r="I17" s="18">
        <v>5</v>
      </c>
      <c r="J17" s="18">
        <v>20</v>
      </c>
      <c r="K17" s="18">
        <v>6</v>
      </c>
      <c r="L17" s="18"/>
      <c r="M17" s="18"/>
      <c r="N17" s="76">
        <v>0</v>
      </c>
      <c r="O17" s="8">
        <f t="shared" si="0"/>
        <v>49</v>
      </c>
      <c r="P17" s="58">
        <f t="shared" si="1"/>
        <v>6</v>
      </c>
      <c r="Q17" s="19"/>
      <c r="R17" s="172"/>
    </row>
    <row r="18" spans="1:18" ht="12" customHeight="1">
      <c r="A18" s="75" t="s">
        <v>281</v>
      </c>
      <c r="B18" s="65" t="s">
        <v>119</v>
      </c>
      <c r="C18" s="69" t="s">
        <v>58</v>
      </c>
      <c r="D18" s="70">
        <v>1976</v>
      </c>
      <c r="E18" s="71">
        <v>4</v>
      </c>
      <c r="F18" s="18">
        <v>22</v>
      </c>
      <c r="G18" s="18">
        <v>6</v>
      </c>
      <c r="H18" s="18"/>
      <c r="I18" s="18">
        <v>5</v>
      </c>
      <c r="J18" s="18">
        <v>5</v>
      </c>
      <c r="K18" s="18">
        <v>6</v>
      </c>
      <c r="L18" s="18"/>
      <c r="M18" s="18"/>
      <c r="N18" s="76"/>
      <c r="O18" s="8">
        <f t="shared" si="0"/>
        <v>48</v>
      </c>
      <c r="P18" s="58">
        <f t="shared" si="1"/>
        <v>6</v>
      </c>
      <c r="Q18" s="19"/>
      <c r="R18" s="172"/>
    </row>
    <row r="19" spans="1:18" ht="12" customHeight="1">
      <c r="A19" s="327" t="s">
        <v>281</v>
      </c>
      <c r="B19" s="65" t="s">
        <v>157</v>
      </c>
      <c r="C19" s="69" t="s">
        <v>73</v>
      </c>
      <c r="D19" s="70">
        <v>1983</v>
      </c>
      <c r="E19" s="71">
        <v>12</v>
      </c>
      <c r="F19" s="18">
        <v>12</v>
      </c>
      <c r="G19" s="18">
        <v>12</v>
      </c>
      <c r="H19" s="18"/>
      <c r="I19" s="18"/>
      <c r="J19" s="18"/>
      <c r="K19" s="18">
        <v>12</v>
      </c>
      <c r="L19" s="18"/>
      <c r="M19" s="18"/>
      <c r="N19" s="76"/>
      <c r="O19" s="8">
        <f t="shared" si="0"/>
        <v>48</v>
      </c>
      <c r="P19" s="58">
        <f t="shared" si="1"/>
        <v>4</v>
      </c>
      <c r="Q19" s="19"/>
      <c r="R19" s="172"/>
    </row>
    <row r="20" spans="1:18" ht="12" customHeight="1">
      <c r="A20" s="39" t="s">
        <v>275</v>
      </c>
      <c r="B20" s="127" t="s">
        <v>96</v>
      </c>
      <c r="C20" s="78" t="s">
        <v>58</v>
      </c>
      <c r="D20" s="79">
        <v>1973</v>
      </c>
      <c r="E20" s="71">
        <v>6</v>
      </c>
      <c r="F20" s="18">
        <v>12</v>
      </c>
      <c r="G20" s="18">
        <v>6</v>
      </c>
      <c r="H20" s="18">
        <v>4</v>
      </c>
      <c r="I20" s="18"/>
      <c r="J20" s="18">
        <v>18</v>
      </c>
      <c r="K20" s="18"/>
      <c r="L20" s="18"/>
      <c r="M20" s="18"/>
      <c r="N20" s="76"/>
      <c r="O20" s="8">
        <f t="shared" si="0"/>
        <v>46</v>
      </c>
      <c r="P20" s="58">
        <f t="shared" si="1"/>
        <v>5</v>
      </c>
      <c r="Q20" s="10"/>
      <c r="R20" s="81"/>
    </row>
    <row r="21" spans="1:18" ht="12" customHeight="1">
      <c r="A21" s="75" t="s">
        <v>277</v>
      </c>
      <c r="B21" s="65" t="s">
        <v>78</v>
      </c>
      <c r="C21" s="69" t="s">
        <v>64</v>
      </c>
      <c r="D21" s="70">
        <v>1979</v>
      </c>
      <c r="E21" s="71">
        <v>6</v>
      </c>
      <c r="F21" s="13">
        <v>12</v>
      </c>
      <c r="G21" s="331">
        <v>26</v>
      </c>
      <c r="H21" s="13"/>
      <c r="I21" s="13"/>
      <c r="J21" s="13"/>
      <c r="K21" s="13"/>
      <c r="L21" s="13"/>
      <c r="M21" s="13"/>
      <c r="N21" s="76"/>
      <c r="O21" s="8">
        <f t="shared" si="0"/>
        <v>44</v>
      </c>
      <c r="P21" s="58">
        <f t="shared" si="1"/>
        <v>3</v>
      </c>
      <c r="Q21" s="10"/>
      <c r="R21" s="81"/>
    </row>
    <row r="22" spans="1:18" ht="12" customHeight="1">
      <c r="A22" s="39" t="s">
        <v>282</v>
      </c>
      <c r="B22" s="65" t="s">
        <v>42</v>
      </c>
      <c r="C22" s="69" t="s">
        <v>59</v>
      </c>
      <c r="D22" s="70">
        <v>1970</v>
      </c>
      <c r="E22" s="72"/>
      <c r="F22" s="74">
        <v>6</v>
      </c>
      <c r="G22" s="74"/>
      <c r="H22" s="74">
        <v>4</v>
      </c>
      <c r="I22" s="74">
        <v>20</v>
      </c>
      <c r="J22" s="74"/>
      <c r="K22" s="74">
        <v>12</v>
      </c>
      <c r="L22" s="74"/>
      <c r="M22" s="74"/>
      <c r="N22" s="87">
        <v>0</v>
      </c>
      <c r="O22" s="8">
        <f t="shared" si="0"/>
        <v>42</v>
      </c>
      <c r="P22" s="58">
        <f t="shared" si="1"/>
        <v>5</v>
      </c>
      <c r="Q22" s="10"/>
      <c r="R22" s="81"/>
    </row>
    <row r="23" spans="1:18" ht="12" customHeight="1">
      <c r="A23" s="75" t="s">
        <v>285</v>
      </c>
      <c r="B23" s="65" t="s">
        <v>122</v>
      </c>
      <c r="C23" s="69" t="s">
        <v>58</v>
      </c>
      <c r="D23" s="70">
        <v>1970</v>
      </c>
      <c r="E23" s="71">
        <v>12</v>
      </c>
      <c r="F23" s="13"/>
      <c r="G23" s="13"/>
      <c r="H23" s="13"/>
      <c r="I23" s="13"/>
      <c r="J23" s="224"/>
      <c r="K23" s="13">
        <v>22</v>
      </c>
      <c r="L23" s="13"/>
      <c r="M23" s="13"/>
      <c r="N23" s="379"/>
      <c r="O23" s="8">
        <f t="shared" si="0"/>
        <v>34</v>
      </c>
      <c r="P23" s="58">
        <f t="shared" si="1"/>
        <v>2</v>
      </c>
      <c r="Q23" s="19"/>
      <c r="R23" s="172"/>
    </row>
    <row r="24" spans="1:18" ht="12" customHeight="1">
      <c r="A24" s="39" t="s">
        <v>301</v>
      </c>
      <c r="B24" s="65" t="s">
        <v>230</v>
      </c>
      <c r="C24" s="69" t="s">
        <v>58</v>
      </c>
      <c r="D24" s="70"/>
      <c r="E24" s="71">
        <v>4</v>
      </c>
      <c r="F24" s="18">
        <v>6</v>
      </c>
      <c r="G24" s="18">
        <v>6</v>
      </c>
      <c r="H24" s="18">
        <v>4</v>
      </c>
      <c r="I24" s="18">
        <v>2</v>
      </c>
      <c r="J24" s="18">
        <v>5</v>
      </c>
      <c r="K24" s="18">
        <v>6</v>
      </c>
      <c r="L24" s="18"/>
      <c r="M24" s="18"/>
      <c r="N24" s="76"/>
      <c r="O24" s="8">
        <f t="shared" si="0"/>
        <v>33</v>
      </c>
      <c r="P24" s="58">
        <f t="shared" si="1"/>
        <v>7</v>
      </c>
      <c r="Q24" s="19"/>
      <c r="R24" s="172"/>
    </row>
    <row r="25" spans="1:18" ht="12" customHeight="1">
      <c r="A25" s="75" t="s">
        <v>280</v>
      </c>
      <c r="B25" s="127" t="s">
        <v>177</v>
      </c>
      <c r="C25" s="78" t="s">
        <v>59</v>
      </c>
      <c r="D25" s="79">
        <v>1984</v>
      </c>
      <c r="E25" s="71">
        <v>4</v>
      </c>
      <c r="F25" s="18">
        <v>4</v>
      </c>
      <c r="G25" s="18">
        <v>6</v>
      </c>
      <c r="H25" s="18">
        <v>4</v>
      </c>
      <c r="I25" s="18">
        <v>4</v>
      </c>
      <c r="J25" s="18">
        <v>5</v>
      </c>
      <c r="K25" s="18">
        <v>4</v>
      </c>
      <c r="L25" s="18"/>
      <c r="M25" s="18"/>
      <c r="N25" s="76"/>
      <c r="O25" s="8">
        <f t="shared" si="0"/>
        <v>31</v>
      </c>
      <c r="P25" s="58">
        <f t="shared" si="1"/>
        <v>7</v>
      </c>
      <c r="Q25" s="10"/>
      <c r="R25" s="81"/>
    </row>
    <row r="26" spans="1:18" ht="12" customHeight="1">
      <c r="A26" s="39" t="s">
        <v>307</v>
      </c>
      <c r="B26" s="127" t="s">
        <v>289</v>
      </c>
      <c r="C26" s="78" t="s">
        <v>264</v>
      </c>
      <c r="D26" s="79"/>
      <c r="E26" s="132"/>
      <c r="F26" s="193"/>
      <c r="G26" s="13"/>
      <c r="H26" s="13"/>
      <c r="I26" s="13">
        <v>28</v>
      </c>
      <c r="J26" s="13"/>
      <c r="K26" s="13"/>
      <c r="L26" s="13"/>
      <c r="M26" s="13"/>
      <c r="N26" s="194"/>
      <c r="O26" s="8">
        <f t="shared" si="0"/>
        <v>28</v>
      </c>
      <c r="P26" s="9">
        <f t="shared" si="1"/>
        <v>1</v>
      </c>
      <c r="Q26" s="19"/>
      <c r="R26" s="172"/>
    </row>
    <row r="27" spans="1:18" ht="12" customHeight="1">
      <c r="A27" s="39" t="s">
        <v>307</v>
      </c>
      <c r="B27" s="127" t="s">
        <v>144</v>
      </c>
      <c r="C27" s="78" t="s">
        <v>59</v>
      </c>
      <c r="D27" s="79"/>
      <c r="E27" s="132">
        <v>6</v>
      </c>
      <c r="F27" s="193">
        <v>4</v>
      </c>
      <c r="G27" s="13">
        <v>12</v>
      </c>
      <c r="H27" s="13"/>
      <c r="I27" s="13"/>
      <c r="J27" s="13"/>
      <c r="K27" s="13">
        <v>6</v>
      </c>
      <c r="L27" s="13"/>
      <c r="M27" s="13"/>
      <c r="N27" s="194"/>
      <c r="O27" s="8">
        <f t="shared" si="0"/>
        <v>28</v>
      </c>
      <c r="P27" s="9">
        <f t="shared" si="1"/>
        <v>4</v>
      </c>
      <c r="Q27" s="19"/>
      <c r="R27" s="172"/>
    </row>
    <row r="28" spans="1:18" ht="12" customHeight="1">
      <c r="A28" s="39" t="s">
        <v>294</v>
      </c>
      <c r="B28" s="136" t="s">
        <v>169</v>
      </c>
      <c r="C28" s="5" t="s">
        <v>59</v>
      </c>
      <c r="D28" s="79"/>
      <c r="E28" s="13"/>
      <c r="F28" s="13"/>
      <c r="G28" s="13"/>
      <c r="H28" s="13">
        <v>22</v>
      </c>
      <c r="I28" s="13"/>
      <c r="J28" s="13"/>
      <c r="K28" s="13"/>
      <c r="L28" s="13"/>
      <c r="M28" s="13"/>
      <c r="N28" s="41"/>
      <c r="O28" s="8">
        <f t="shared" si="0"/>
        <v>22</v>
      </c>
      <c r="P28" s="58">
        <f t="shared" si="1"/>
        <v>1</v>
      </c>
      <c r="Q28" s="10"/>
      <c r="R28" s="172"/>
    </row>
    <row r="29" spans="1:18" ht="12" customHeight="1">
      <c r="A29" s="39" t="s">
        <v>312</v>
      </c>
      <c r="B29" s="65" t="s">
        <v>247</v>
      </c>
      <c r="C29" s="69" t="s">
        <v>58</v>
      </c>
      <c r="D29" s="70">
        <v>1971</v>
      </c>
      <c r="E29" s="71">
        <v>6</v>
      </c>
      <c r="F29" s="13">
        <v>6</v>
      </c>
      <c r="G29" s="13">
        <v>6</v>
      </c>
      <c r="H29" s="13"/>
      <c r="I29" s="13"/>
      <c r="J29" s="13"/>
      <c r="K29" s="13"/>
      <c r="L29" s="13"/>
      <c r="M29" s="13"/>
      <c r="N29" s="76"/>
      <c r="O29" s="8">
        <f t="shared" si="0"/>
        <v>18</v>
      </c>
      <c r="P29" s="58">
        <f t="shared" si="1"/>
        <v>3</v>
      </c>
      <c r="Q29" s="19"/>
      <c r="R29" s="81"/>
    </row>
    <row r="30" spans="1:18" ht="12" customHeight="1">
      <c r="A30" s="75" t="s">
        <v>312</v>
      </c>
      <c r="B30" s="65" t="s">
        <v>87</v>
      </c>
      <c r="C30" s="69" t="s">
        <v>59</v>
      </c>
      <c r="D30" s="70">
        <v>1969</v>
      </c>
      <c r="E30" s="71">
        <v>6</v>
      </c>
      <c r="F30" s="18"/>
      <c r="G30" s="18"/>
      <c r="H30" s="18">
        <v>12</v>
      </c>
      <c r="I30" s="18"/>
      <c r="J30" s="18"/>
      <c r="K30" s="18"/>
      <c r="L30" s="18"/>
      <c r="M30" s="18"/>
      <c r="N30" s="76"/>
      <c r="O30" s="8">
        <f t="shared" si="0"/>
        <v>18</v>
      </c>
      <c r="P30" s="58">
        <f t="shared" si="1"/>
        <v>2</v>
      </c>
      <c r="Q30" s="19"/>
      <c r="R30" s="81"/>
    </row>
    <row r="31" spans="1:18" ht="12" customHeight="1">
      <c r="A31" s="39" t="s">
        <v>312</v>
      </c>
      <c r="B31" s="65" t="s">
        <v>79</v>
      </c>
      <c r="C31" s="69" t="s">
        <v>59</v>
      </c>
      <c r="D31" s="70">
        <v>1983</v>
      </c>
      <c r="E31" s="71">
        <v>6</v>
      </c>
      <c r="F31" s="18">
        <v>6</v>
      </c>
      <c r="G31" s="18"/>
      <c r="H31" s="66">
        <v>4</v>
      </c>
      <c r="I31" s="238">
        <v>2</v>
      </c>
      <c r="J31" s="18"/>
      <c r="K31" s="18"/>
      <c r="L31" s="18"/>
      <c r="M31" s="18"/>
      <c r="N31" s="354"/>
      <c r="O31" s="8">
        <f t="shared" si="0"/>
        <v>18</v>
      </c>
      <c r="P31" s="58">
        <f t="shared" si="1"/>
        <v>4</v>
      </c>
      <c r="Q31" s="19"/>
      <c r="R31" s="172"/>
    </row>
    <row r="32" spans="1:18" ht="12" customHeight="1">
      <c r="A32" s="75" t="s">
        <v>312</v>
      </c>
      <c r="B32" s="127" t="s">
        <v>46</v>
      </c>
      <c r="C32" s="78" t="s">
        <v>58</v>
      </c>
      <c r="D32" s="79">
        <v>1971</v>
      </c>
      <c r="E32" s="71"/>
      <c r="F32" s="18"/>
      <c r="G32" s="18">
        <v>6</v>
      </c>
      <c r="H32" s="18"/>
      <c r="I32" s="18"/>
      <c r="J32" s="18"/>
      <c r="K32" s="18">
        <v>12</v>
      </c>
      <c r="L32" s="18"/>
      <c r="M32" s="18"/>
      <c r="N32" s="76"/>
      <c r="O32" s="8">
        <f t="shared" si="0"/>
        <v>18</v>
      </c>
      <c r="P32" s="58">
        <f t="shared" si="1"/>
        <v>2</v>
      </c>
      <c r="Q32" s="10"/>
      <c r="R32" s="81"/>
    </row>
    <row r="33" spans="1:18" ht="12" customHeight="1">
      <c r="A33" s="39" t="s">
        <v>313</v>
      </c>
      <c r="B33" s="65" t="s">
        <v>226</v>
      </c>
      <c r="C33" s="69" t="s">
        <v>64</v>
      </c>
      <c r="D33" s="70">
        <v>1982</v>
      </c>
      <c r="E33" s="18">
        <v>4</v>
      </c>
      <c r="F33" s="18">
        <v>4</v>
      </c>
      <c r="G33" s="18">
        <v>4</v>
      </c>
      <c r="H33" s="377">
        <v>4</v>
      </c>
      <c r="I33" s="18"/>
      <c r="J33" s="18"/>
      <c r="K33" s="18"/>
      <c r="L33" s="18"/>
      <c r="M33" s="18"/>
      <c r="N33" s="57"/>
      <c r="O33" s="51">
        <f t="shared" si="0"/>
        <v>16</v>
      </c>
      <c r="P33" s="9">
        <f t="shared" si="1"/>
        <v>4</v>
      </c>
      <c r="Q33" s="19"/>
      <c r="R33" s="172"/>
    </row>
    <row r="34" spans="1:18" ht="12" customHeight="1">
      <c r="A34" s="39" t="s">
        <v>313</v>
      </c>
      <c r="B34" s="127" t="s">
        <v>229</v>
      </c>
      <c r="C34" s="78" t="s">
        <v>59</v>
      </c>
      <c r="D34" s="79">
        <v>1982</v>
      </c>
      <c r="E34" s="80">
        <v>4</v>
      </c>
      <c r="F34" s="13">
        <v>4</v>
      </c>
      <c r="G34" s="13">
        <v>4</v>
      </c>
      <c r="H34" s="13">
        <v>4</v>
      </c>
      <c r="I34" s="13"/>
      <c r="J34" s="13"/>
      <c r="K34" s="13"/>
      <c r="L34" s="13"/>
      <c r="M34" s="13"/>
      <c r="N34" s="49"/>
      <c r="O34" s="51">
        <f t="shared" si="0"/>
        <v>16</v>
      </c>
      <c r="P34" s="9">
        <f t="shared" si="1"/>
        <v>4</v>
      </c>
      <c r="Q34" s="19"/>
      <c r="R34" s="172"/>
    </row>
    <row r="35" spans="1:18" ht="12" customHeight="1">
      <c r="A35" s="39" t="s">
        <v>313</v>
      </c>
      <c r="B35" s="65" t="s">
        <v>250</v>
      </c>
      <c r="C35" s="69" t="s">
        <v>58</v>
      </c>
      <c r="D35" s="70">
        <v>1976</v>
      </c>
      <c r="E35" s="71"/>
      <c r="F35" s="18">
        <v>6</v>
      </c>
      <c r="G35" s="18">
        <v>6</v>
      </c>
      <c r="H35" s="18"/>
      <c r="I35" s="18"/>
      <c r="J35" s="18"/>
      <c r="K35" s="18">
        <v>4</v>
      </c>
      <c r="L35" s="18"/>
      <c r="M35" s="18"/>
      <c r="N35" s="76"/>
      <c r="O35" s="8">
        <f t="shared" si="0"/>
        <v>16</v>
      </c>
      <c r="P35" s="58">
        <f t="shared" si="1"/>
        <v>3</v>
      </c>
      <c r="Q35" s="19"/>
      <c r="R35" s="172"/>
    </row>
    <row r="36" spans="1:18" ht="12" customHeight="1">
      <c r="A36" s="39" t="s">
        <v>313</v>
      </c>
      <c r="B36" s="65" t="s">
        <v>48</v>
      </c>
      <c r="C36" s="69" t="s">
        <v>58</v>
      </c>
      <c r="D36" s="70">
        <v>1974</v>
      </c>
      <c r="E36" s="71">
        <v>4</v>
      </c>
      <c r="F36" s="13"/>
      <c r="G36" s="18">
        <v>4</v>
      </c>
      <c r="H36" s="18"/>
      <c r="I36" s="18"/>
      <c r="J36" s="18">
        <v>4</v>
      </c>
      <c r="K36" s="18">
        <v>4</v>
      </c>
      <c r="L36" s="18"/>
      <c r="M36" s="18"/>
      <c r="N36" s="76"/>
      <c r="O36" s="8">
        <f t="shared" si="0"/>
        <v>16</v>
      </c>
      <c r="P36" s="58">
        <f t="shared" si="1"/>
        <v>4</v>
      </c>
      <c r="Q36" s="19"/>
      <c r="R36" s="172"/>
    </row>
    <row r="37" spans="1:18" ht="12" customHeight="1">
      <c r="A37" s="39" t="s">
        <v>314</v>
      </c>
      <c r="B37" s="127" t="s">
        <v>228</v>
      </c>
      <c r="C37" s="78" t="s">
        <v>58</v>
      </c>
      <c r="D37" s="79">
        <v>1983</v>
      </c>
      <c r="E37" s="132">
        <v>4</v>
      </c>
      <c r="F37" s="193">
        <v>4</v>
      </c>
      <c r="G37" s="13"/>
      <c r="H37" s="13"/>
      <c r="I37" s="13">
        <v>2</v>
      </c>
      <c r="J37" s="13">
        <v>5</v>
      </c>
      <c r="K37" s="13"/>
      <c r="L37" s="13"/>
      <c r="M37" s="13"/>
      <c r="N37" s="49"/>
      <c r="O37" s="8">
        <f t="shared" si="0"/>
        <v>15</v>
      </c>
      <c r="P37" s="58">
        <f t="shared" si="1"/>
        <v>4</v>
      </c>
      <c r="Q37" s="19"/>
      <c r="R37" s="172"/>
    </row>
    <row r="38" spans="1:18" ht="12" customHeight="1">
      <c r="A38" s="39" t="s">
        <v>315</v>
      </c>
      <c r="B38" s="65" t="s">
        <v>189</v>
      </c>
      <c r="C38" s="69" t="s">
        <v>58</v>
      </c>
      <c r="D38" s="70">
        <v>1973</v>
      </c>
      <c r="E38" s="71">
        <v>4</v>
      </c>
      <c r="F38" s="13">
        <v>4</v>
      </c>
      <c r="G38" s="13">
        <v>4</v>
      </c>
      <c r="H38" s="13"/>
      <c r="I38" s="13"/>
      <c r="J38" s="13"/>
      <c r="K38" s="13"/>
      <c r="L38" s="13"/>
      <c r="M38" s="13"/>
      <c r="N38" s="76"/>
      <c r="O38" s="8">
        <f aca="true" t="shared" si="2" ref="O38:O69">SUM(E38:N38)</f>
        <v>12</v>
      </c>
      <c r="P38" s="58">
        <f aca="true" t="shared" si="3" ref="P38:P69">COUNT(E38:N38)</f>
        <v>3</v>
      </c>
      <c r="Q38" s="19"/>
      <c r="R38" s="172"/>
    </row>
    <row r="39" spans="1:18" ht="12" customHeight="1">
      <c r="A39" s="39" t="s">
        <v>315</v>
      </c>
      <c r="B39" s="65" t="s">
        <v>40</v>
      </c>
      <c r="C39" s="69" t="s">
        <v>58</v>
      </c>
      <c r="D39" s="70">
        <v>1968</v>
      </c>
      <c r="E39" s="71"/>
      <c r="F39" s="13"/>
      <c r="G39" s="13"/>
      <c r="H39" s="13">
        <v>12</v>
      </c>
      <c r="I39" s="13"/>
      <c r="J39" s="13"/>
      <c r="K39" s="13"/>
      <c r="L39" s="13"/>
      <c r="M39" s="13"/>
      <c r="N39" s="76"/>
      <c r="O39" s="8">
        <f t="shared" si="2"/>
        <v>12</v>
      </c>
      <c r="P39" s="58">
        <f t="shared" si="3"/>
        <v>1</v>
      </c>
      <c r="Q39" s="19"/>
      <c r="R39" s="172"/>
    </row>
    <row r="40" spans="1:18" ht="12" customHeight="1">
      <c r="A40" s="39" t="s">
        <v>315</v>
      </c>
      <c r="B40" s="65" t="s">
        <v>60</v>
      </c>
      <c r="C40" s="69" t="s">
        <v>59</v>
      </c>
      <c r="D40" s="70">
        <v>1962</v>
      </c>
      <c r="E40" s="18"/>
      <c r="F40" s="18"/>
      <c r="G40" s="18"/>
      <c r="H40" s="18">
        <v>8</v>
      </c>
      <c r="I40" s="18">
        <v>4</v>
      </c>
      <c r="J40" s="18"/>
      <c r="K40" s="18"/>
      <c r="L40" s="18"/>
      <c r="M40" s="18"/>
      <c r="N40" s="57"/>
      <c r="O40" s="8">
        <f t="shared" si="2"/>
        <v>12</v>
      </c>
      <c r="P40" s="58">
        <f t="shared" si="3"/>
        <v>2</v>
      </c>
      <c r="Q40" s="19"/>
      <c r="R40" s="172"/>
    </row>
    <row r="41" spans="1:18" ht="12" customHeight="1">
      <c r="A41" s="39" t="s">
        <v>316</v>
      </c>
      <c r="B41" s="65" t="s">
        <v>91</v>
      </c>
      <c r="C41" s="69" t="s">
        <v>59</v>
      </c>
      <c r="D41" s="70">
        <v>1954</v>
      </c>
      <c r="E41" s="71">
        <v>6</v>
      </c>
      <c r="F41" s="18"/>
      <c r="G41" s="18"/>
      <c r="H41" s="18">
        <v>4</v>
      </c>
      <c r="I41" s="18"/>
      <c r="J41" s="18"/>
      <c r="K41" s="18"/>
      <c r="L41" s="18"/>
      <c r="M41" s="18"/>
      <c r="N41" s="76"/>
      <c r="O41" s="8">
        <f t="shared" si="2"/>
        <v>10</v>
      </c>
      <c r="P41" s="58">
        <f t="shared" si="3"/>
        <v>2</v>
      </c>
      <c r="Q41" s="19"/>
      <c r="R41" s="172"/>
    </row>
    <row r="42" spans="1:18" ht="12" customHeight="1">
      <c r="A42" s="39" t="s">
        <v>316</v>
      </c>
      <c r="B42" s="65" t="s">
        <v>191</v>
      </c>
      <c r="C42" s="69" t="s">
        <v>159</v>
      </c>
      <c r="D42" s="70">
        <v>1973</v>
      </c>
      <c r="E42" s="71"/>
      <c r="F42" s="13"/>
      <c r="G42" s="13">
        <v>6</v>
      </c>
      <c r="H42" s="13">
        <v>4</v>
      </c>
      <c r="I42" s="13"/>
      <c r="J42" s="13"/>
      <c r="K42" s="13"/>
      <c r="L42" s="13"/>
      <c r="M42" s="13"/>
      <c r="N42" s="76"/>
      <c r="O42" s="8">
        <f t="shared" si="2"/>
        <v>10</v>
      </c>
      <c r="P42" s="58">
        <f t="shared" si="3"/>
        <v>2</v>
      </c>
      <c r="Q42" s="19"/>
      <c r="R42" s="172"/>
    </row>
    <row r="43" spans="1:18" ht="12" customHeight="1">
      <c r="A43" s="39" t="s">
        <v>316</v>
      </c>
      <c r="B43" s="65" t="s">
        <v>84</v>
      </c>
      <c r="C43" s="69" t="s">
        <v>59</v>
      </c>
      <c r="D43" s="70"/>
      <c r="E43" s="36">
        <v>4</v>
      </c>
      <c r="F43" s="13"/>
      <c r="G43" s="13"/>
      <c r="H43" s="13">
        <v>6</v>
      </c>
      <c r="I43" s="13"/>
      <c r="J43" s="13"/>
      <c r="K43" s="13"/>
      <c r="L43" s="13"/>
      <c r="M43" s="13"/>
      <c r="N43" s="63"/>
      <c r="O43" s="8">
        <f t="shared" si="2"/>
        <v>10</v>
      </c>
      <c r="P43" s="58">
        <f t="shared" si="3"/>
        <v>2</v>
      </c>
      <c r="Q43" s="19"/>
      <c r="R43" s="172"/>
    </row>
    <row r="44" spans="1:18" ht="12" customHeight="1">
      <c r="A44" s="39" t="s">
        <v>316</v>
      </c>
      <c r="B44" s="65" t="s">
        <v>85</v>
      </c>
      <c r="C44" s="69" t="s">
        <v>59</v>
      </c>
      <c r="D44" s="70">
        <v>1962</v>
      </c>
      <c r="E44" s="312">
        <v>4</v>
      </c>
      <c r="F44" s="270"/>
      <c r="G44" s="270"/>
      <c r="H44" s="270">
        <v>6</v>
      </c>
      <c r="I44" s="270"/>
      <c r="J44" s="270"/>
      <c r="K44" s="270"/>
      <c r="L44" s="270"/>
      <c r="M44" s="270"/>
      <c r="N44" s="266"/>
      <c r="O44" s="8">
        <f t="shared" si="2"/>
        <v>10</v>
      </c>
      <c r="P44" s="9">
        <f t="shared" si="3"/>
        <v>2</v>
      </c>
      <c r="Q44" s="10"/>
      <c r="R44" s="172"/>
    </row>
    <row r="45" spans="1:18" ht="12" customHeight="1">
      <c r="A45" s="39" t="s">
        <v>316</v>
      </c>
      <c r="B45" s="65" t="s">
        <v>181</v>
      </c>
      <c r="C45" s="69" t="s">
        <v>59</v>
      </c>
      <c r="D45" s="70"/>
      <c r="E45" s="43"/>
      <c r="F45" s="13"/>
      <c r="G45" s="13"/>
      <c r="H45" s="13">
        <v>6</v>
      </c>
      <c r="I45" s="13">
        <v>4</v>
      </c>
      <c r="J45" s="13"/>
      <c r="K45" s="13"/>
      <c r="L45" s="13"/>
      <c r="M45" s="13"/>
      <c r="N45" s="296"/>
      <c r="O45" s="8">
        <f t="shared" si="2"/>
        <v>10</v>
      </c>
      <c r="P45" s="9">
        <f t="shared" si="3"/>
        <v>2</v>
      </c>
      <c r="Q45" s="10"/>
      <c r="R45" s="172"/>
    </row>
    <row r="46" spans="1:18" ht="12" customHeight="1">
      <c r="A46" s="39" t="s">
        <v>316</v>
      </c>
      <c r="B46" s="127" t="s">
        <v>225</v>
      </c>
      <c r="C46" s="127" t="s">
        <v>58</v>
      </c>
      <c r="D46" s="79">
        <v>1983</v>
      </c>
      <c r="E46" s="375">
        <v>4</v>
      </c>
      <c r="F46" s="13"/>
      <c r="G46" s="13"/>
      <c r="H46" s="13"/>
      <c r="I46" s="13"/>
      <c r="J46" s="13"/>
      <c r="K46" s="13">
        <v>6</v>
      </c>
      <c r="L46" s="13"/>
      <c r="M46" s="13"/>
      <c r="N46" s="298"/>
      <c r="O46" s="8">
        <f t="shared" si="2"/>
        <v>10</v>
      </c>
      <c r="P46" s="9">
        <f t="shared" si="3"/>
        <v>2</v>
      </c>
      <c r="Q46" s="10"/>
      <c r="R46" s="197"/>
    </row>
    <row r="47" spans="1:18" ht="12" customHeight="1">
      <c r="A47" s="39" t="s">
        <v>316</v>
      </c>
      <c r="B47" s="65" t="s">
        <v>184</v>
      </c>
      <c r="C47" s="69" t="s">
        <v>58</v>
      </c>
      <c r="D47" s="70">
        <v>1976</v>
      </c>
      <c r="E47" s="257"/>
      <c r="F47" s="41">
        <v>4</v>
      </c>
      <c r="G47" s="13"/>
      <c r="H47" s="13"/>
      <c r="I47" s="13"/>
      <c r="J47" s="13"/>
      <c r="K47" s="13">
        <v>6</v>
      </c>
      <c r="L47" s="13"/>
      <c r="M47" s="13"/>
      <c r="N47" s="76"/>
      <c r="O47" s="8">
        <f t="shared" si="2"/>
        <v>10</v>
      </c>
      <c r="P47" s="9">
        <f t="shared" si="3"/>
        <v>2</v>
      </c>
      <c r="Q47" s="19"/>
      <c r="R47" s="172"/>
    </row>
    <row r="48" spans="1:18" ht="12" customHeight="1">
      <c r="A48" s="327" t="s">
        <v>317</v>
      </c>
      <c r="B48" s="65" t="s">
        <v>195</v>
      </c>
      <c r="C48" s="69" t="s">
        <v>58</v>
      </c>
      <c r="D48" s="70">
        <v>1973</v>
      </c>
      <c r="E48" s="71"/>
      <c r="F48" s="13">
        <v>4</v>
      </c>
      <c r="G48" s="13">
        <v>4</v>
      </c>
      <c r="H48" s="13"/>
      <c r="I48" s="13"/>
      <c r="J48" s="13"/>
      <c r="K48" s="13"/>
      <c r="L48" s="13"/>
      <c r="M48" s="13"/>
      <c r="N48" s="76"/>
      <c r="O48" s="8">
        <f t="shared" si="2"/>
        <v>8</v>
      </c>
      <c r="P48" s="9">
        <f t="shared" si="3"/>
        <v>2</v>
      </c>
      <c r="Q48" s="19"/>
      <c r="R48" s="172"/>
    </row>
    <row r="49" spans="1:18" ht="12" customHeight="1">
      <c r="A49" s="77" t="s">
        <v>317</v>
      </c>
      <c r="B49" s="65" t="s">
        <v>142</v>
      </c>
      <c r="C49" s="69" t="s">
        <v>59</v>
      </c>
      <c r="D49" s="70">
        <v>1964</v>
      </c>
      <c r="E49" s="71"/>
      <c r="F49" s="13"/>
      <c r="G49" s="13"/>
      <c r="H49" s="13">
        <v>4</v>
      </c>
      <c r="I49" s="13">
        <v>4</v>
      </c>
      <c r="J49" s="13"/>
      <c r="K49" s="13"/>
      <c r="L49" s="13"/>
      <c r="M49" s="13"/>
      <c r="N49" s="76"/>
      <c r="O49" s="8">
        <f t="shared" si="2"/>
        <v>8</v>
      </c>
      <c r="P49" s="58">
        <f t="shared" si="3"/>
        <v>2</v>
      </c>
      <c r="Q49" s="19"/>
      <c r="R49" s="81"/>
    </row>
    <row r="50" spans="1:18" ht="12" customHeight="1">
      <c r="A50" s="327" t="s">
        <v>317</v>
      </c>
      <c r="B50" s="127" t="s">
        <v>44</v>
      </c>
      <c r="C50" s="188" t="s">
        <v>58</v>
      </c>
      <c r="D50" s="79">
        <v>1977</v>
      </c>
      <c r="E50" s="71"/>
      <c r="F50" s="13">
        <v>4</v>
      </c>
      <c r="G50" s="13"/>
      <c r="H50" s="13"/>
      <c r="I50" s="13"/>
      <c r="J50" s="13"/>
      <c r="K50" s="13">
        <v>4</v>
      </c>
      <c r="L50" s="13"/>
      <c r="M50" s="13"/>
      <c r="N50" s="76"/>
      <c r="O50" s="8">
        <f t="shared" si="2"/>
        <v>8</v>
      </c>
      <c r="P50" s="58">
        <f t="shared" si="3"/>
        <v>2</v>
      </c>
      <c r="Q50" s="10"/>
      <c r="R50" s="81"/>
    </row>
    <row r="51" spans="1:18" ht="12" customHeight="1">
      <c r="A51" s="77" t="s">
        <v>318</v>
      </c>
      <c r="B51" s="65" t="s">
        <v>310</v>
      </c>
      <c r="C51" s="69" t="s">
        <v>311</v>
      </c>
      <c r="D51" s="70"/>
      <c r="E51" s="18"/>
      <c r="F51" s="18"/>
      <c r="G51" s="18"/>
      <c r="H51" s="18"/>
      <c r="I51" s="18"/>
      <c r="J51" s="18"/>
      <c r="K51" s="18">
        <v>6</v>
      </c>
      <c r="L51" s="18"/>
      <c r="M51" s="18"/>
      <c r="N51" s="57"/>
      <c r="O51" s="8">
        <f t="shared" si="2"/>
        <v>6</v>
      </c>
      <c r="P51" s="58">
        <f t="shared" si="3"/>
        <v>1</v>
      </c>
      <c r="Q51" s="19"/>
      <c r="R51" s="172"/>
    </row>
    <row r="52" spans="1:18" ht="12" customHeight="1">
      <c r="A52" s="39" t="s">
        <v>318</v>
      </c>
      <c r="B52" s="65" t="s">
        <v>188</v>
      </c>
      <c r="C52" s="69" t="s">
        <v>58</v>
      </c>
      <c r="D52" s="70">
        <v>1970</v>
      </c>
      <c r="E52" s="71"/>
      <c r="F52" s="13">
        <v>6</v>
      </c>
      <c r="G52" s="13"/>
      <c r="H52" s="13"/>
      <c r="I52" s="13"/>
      <c r="J52" s="13"/>
      <c r="K52" s="13"/>
      <c r="L52" s="13"/>
      <c r="M52" s="13"/>
      <c r="N52" s="76"/>
      <c r="O52" s="8">
        <f t="shared" si="2"/>
        <v>6</v>
      </c>
      <c r="P52" s="58">
        <f t="shared" si="3"/>
        <v>1</v>
      </c>
      <c r="Q52" s="19"/>
      <c r="R52" s="172"/>
    </row>
    <row r="53" spans="1:18" ht="12" customHeight="1">
      <c r="A53" s="77" t="s">
        <v>318</v>
      </c>
      <c r="B53" s="65" t="s">
        <v>37</v>
      </c>
      <c r="C53" s="69" t="s">
        <v>58</v>
      </c>
      <c r="D53" s="70">
        <v>1974</v>
      </c>
      <c r="E53" s="71"/>
      <c r="F53" s="13"/>
      <c r="G53" s="13"/>
      <c r="H53" s="13">
        <v>6</v>
      </c>
      <c r="I53" s="13"/>
      <c r="J53" s="13"/>
      <c r="K53" s="13"/>
      <c r="L53" s="13"/>
      <c r="M53" s="13"/>
      <c r="N53" s="76"/>
      <c r="O53" s="8">
        <f t="shared" si="2"/>
        <v>6</v>
      </c>
      <c r="P53" s="58">
        <f t="shared" si="3"/>
        <v>1</v>
      </c>
      <c r="Q53" s="19"/>
      <c r="R53" s="172"/>
    </row>
    <row r="54" spans="1:18" ht="12" customHeight="1">
      <c r="A54" s="39" t="s">
        <v>319</v>
      </c>
      <c r="B54" s="86" t="s">
        <v>154</v>
      </c>
      <c r="C54" s="86" t="s">
        <v>59</v>
      </c>
      <c r="D54" s="20"/>
      <c r="E54" s="192"/>
      <c r="F54" s="82"/>
      <c r="G54" s="82"/>
      <c r="H54" s="82"/>
      <c r="I54" s="82">
        <v>5</v>
      </c>
      <c r="J54" s="82"/>
      <c r="K54" s="82"/>
      <c r="L54" s="82"/>
      <c r="M54" s="82"/>
      <c r="N54" s="133"/>
      <c r="O54" s="51">
        <f t="shared" si="2"/>
        <v>5</v>
      </c>
      <c r="P54" s="9">
        <f t="shared" si="3"/>
        <v>1</v>
      </c>
      <c r="Q54" s="10"/>
      <c r="R54" s="197"/>
    </row>
    <row r="55" spans="1:18" ht="12" customHeight="1">
      <c r="A55" s="39" t="s">
        <v>319</v>
      </c>
      <c r="B55" s="139" t="s">
        <v>127</v>
      </c>
      <c r="C55" s="21" t="s">
        <v>58</v>
      </c>
      <c r="D55" s="17">
        <v>1967</v>
      </c>
      <c r="E55" s="72"/>
      <c r="F55" s="74"/>
      <c r="G55" s="74"/>
      <c r="H55" s="74"/>
      <c r="I55" s="74"/>
      <c r="J55" s="74">
        <v>5</v>
      </c>
      <c r="K55" s="74"/>
      <c r="L55" s="74"/>
      <c r="M55" s="74"/>
      <c r="N55" s="87"/>
      <c r="O55" s="8">
        <f t="shared" si="2"/>
        <v>5</v>
      </c>
      <c r="P55" s="58">
        <f t="shared" si="3"/>
        <v>1</v>
      </c>
      <c r="Q55" s="19"/>
      <c r="R55" s="172"/>
    </row>
    <row r="56" spans="1:18" ht="12" customHeight="1">
      <c r="A56" s="39" t="s">
        <v>320</v>
      </c>
      <c r="B56" s="65" t="s">
        <v>308</v>
      </c>
      <c r="C56" s="69" t="s">
        <v>309</v>
      </c>
      <c r="D56" s="70">
        <v>1985</v>
      </c>
      <c r="E56" s="71"/>
      <c r="F56" s="13"/>
      <c r="G56" s="13"/>
      <c r="H56" s="13"/>
      <c r="I56" s="13"/>
      <c r="J56" s="13"/>
      <c r="K56" s="13">
        <v>4</v>
      </c>
      <c r="L56" s="13"/>
      <c r="M56" s="13"/>
      <c r="N56" s="76"/>
      <c r="O56" s="8">
        <f t="shared" si="2"/>
        <v>4</v>
      </c>
      <c r="P56" s="58">
        <f t="shared" si="3"/>
        <v>1</v>
      </c>
      <c r="Q56" s="19"/>
      <c r="R56" s="172"/>
    </row>
    <row r="57" spans="1:18" ht="12" customHeight="1">
      <c r="A57" s="39" t="s">
        <v>320</v>
      </c>
      <c r="B57" s="65" t="s">
        <v>227</v>
      </c>
      <c r="C57" s="69" t="s">
        <v>59</v>
      </c>
      <c r="D57" s="70"/>
      <c r="E57" s="71">
        <v>4</v>
      </c>
      <c r="F57" s="13"/>
      <c r="G57" s="13"/>
      <c r="H57" s="13"/>
      <c r="I57" s="13"/>
      <c r="J57" s="13"/>
      <c r="K57" s="13"/>
      <c r="L57" s="13"/>
      <c r="M57" s="13"/>
      <c r="N57" s="76"/>
      <c r="O57" s="8">
        <f t="shared" si="2"/>
        <v>4</v>
      </c>
      <c r="P57" s="58">
        <f t="shared" si="3"/>
        <v>1</v>
      </c>
      <c r="Q57" s="19"/>
      <c r="R57" s="81"/>
    </row>
    <row r="58" spans="1:18" ht="12" customHeight="1">
      <c r="A58" s="39" t="s">
        <v>320</v>
      </c>
      <c r="B58" s="65" t="s">
        <v>262</v>
      </c>
      <c r="C58" s="69" t="s">
        <v>59</v>
      </c>
      <c r="D58" s="70"/>
      <c r="E58" s="71"/>
      <c r="F58" s="13">
        <v>4</v>
      </c>
      <c r="G58" s="13"/>
      <c r="H58" s="13"/>
      <c r="I58" s="13"/>
      <c r="J58" s="13"/>
      <c r="K58" s="13"/>
      <c r="L58" s="13"/>
      <c r="M58" s="13"/>
      <c r="N58" s="76"/>
      <c r="O58" s="8">
        <f t="shared" si="2"/>
        <v>4</v>
      </c>
      <c r="P58" s="58">
        <f t="shared" si="3"/>
        <v>1</v>
      </c>
      <c r="Q58" s="19"/>
      <c r="R58" s="81"/>
    </row>
    <row r="59" spans="1:18" ht="12" customHeight="1">
      <c r="A59" s="39" t="s">
        <v>320</v>
      </c>
      <c r="B59" s="65" t="s">
        <v>263</v>
      </c>
      <c r="C59" s="69" t="s">
        <v>264</v>
      </c>
      <c r="D59" s="70"/>
      <c r="E59" s="257"/>
      <c r="F59" s="41">
        <v>4</v>
      </c>
      <c r="G59" s="13"/>
      <c r="H59" s="13"/>
      <c r="I59" s="13"/>
      <c r="J59" s="13"/>
      <c r="K59" s="13"/>
      <c r="L59" s="13"/>
      <c r="M59" s="13"/>
      <c r="N59" s="76"/>
      <c r="O59" s="8">
        <f t="shared" si="2"/>
        <v>4</v>
      </c>
      <c r="P59" s="58">
        <f t="shared" si="3"/>
        <v>1</v>
      </c>
      <c r="Q59" s="19"/>
      <c r="R59" s="172"/>
    </row>
    <row r="60" spans="1:18" ht="12" customHeight="1">
      <c r="A60" s="39" t="s">
        <v>320</v>
      </c>
      <c r="B60" s="127" t="s">
        <v>192</v>
      </c>
      <c r="C60" s="195" t="s">
        <v>58</v>
      </c>
      <c r="D60" s="79"/>
      <c r="E60" s="192"/>
      <c r="F60" s="193">
        <v>4</v>
      </c>
      <c r="G60" s="13"/>
      <c r="H60" s="13"/>
      <c r="I60" s="224"/>
      <c r="J60" s="13"/>
      <c r="K60" s="13"/>
      <c r="L60" s="13"/>
      <c r="M60" s="13"/>
      <c r="N60" s="194"/>
      <c r="O60" s="8">
        <f t="shared" si="2"/>
        <v>4</v>
      </c>
      <c r="P60" s="9">
        <f t="shared" si="3"/>
        <v>1</v>
      </c>
      <c r="Q60" s="19"/>
      <c r="R60" s="172"/>
    </row>
    <row r="61" spans="1:18" ht="12" customHeight="1">
      <c r="A61" s="39" t="s">
        <v>320</v>
      </c>
      <c r="B61" s="127" t="s">
        <v>120</v>
      </c>
      <c r="C61" s="78" t="s">
        <v>58</v>
      </c>
      <c r="D61" s="79">
        <v>1978</v>
      </c>
      <c r="E61" s="80"/>
      <c r="F61" s="13">
        <v>4</v>
      </c>
      <c r="G61" s="13"/>
      <c r="H61" s="13"/>
      <c r="I61" s="13"/>
      <c r="J61" s="13"/>
      <c r="K61" s="13"/>
      <c r="L61" s="13"/>
      <c r="M61" s="13"/>
      <c r="N61" s="49"/>
      <c r="O61" s="8">
        <f t="shared" si="2"/>
        <v>4</v>
      </c>
      <c r="P61" s="9">
        <f t="shared" si="3"/>
        <v>1</v>
      </c>
      <c r="Q61" s="19"/>
      <c r="R61" s="172"/>
    </row>
    <row r="62" spans="1:18" ht="12" customHeight="1">
      <c r="A62" s="39" t="s">
        <v>320</v>
      </c>
      <c r="B62" s="65" t="s">
        <v>193</v>
      </c>
      <c r="C62" s="69" t="s">
        <v>58</v>
      </c>
      <c r="D62" s="70">
        <v>1968</v>
      </c>
      <c r="E62" s="71"/>
      <c r="F62" s="13">
        <v>4</v>
      </c>
      <c r="G62" s="13"/>
      <c r="H62" s="13"/>
      <c r="I62" s="13"/>
      <c r="J62" s="13"/>
      <c r="K62" s="13"/>
      <c r="L62" s="13"/>
      <c r="M62" s="13"/>
      <c r="N62" s="76"/>
      <c r="O62" s="8">
        <f t="shared" si="2"/>
        <v>4</v>
      </c>
      <c r="P62" s="9">
        <f t="shared" si="3"/>
        <v>1</v>
      </c>
      <c r="Q62" s="19"/>
      <c r="R62" s="172"/>
    </row>
    <row r="63" spans="1:18" ht="12" customHeight="1">
      <c r="A63" s="39" t="s">
        <v>320</v>
      </c>
      <c r="B63" s="65" t="s">
        <v>43</v>
      </c>
      <c r="C63" s="69" t="s">
        <v>58</v>
      </c>
      <c r="D63" s="70"/>
      <c r="E63" s="71"/>
      <c r="F63" s="13"/>
      <c r="G63" s="13">
        <v>4</v>
      </c>
      <c r="H63" s="13"/>
      <c r="I63" s="13"/>
      <c r="J63" s="13"/>
      <c r="K63" s="13"/>
      <c r="L63" s="13"/>
      <c r="M63" s="13"/>
      <c r="N63" s="76"/>
      <c r="O63" s="8">
        <f t="shared" si="2"/>
        <v>4</v>
      </c>
      <c r="P63" s="58">
        <f t="shared" si="3"/>
        <v>1</v>
      </c>
      <c r="Q63" s="19"/>
      <c r="R63" s="172"/>
    </row>
    <row r="64" spans="1:18" ht="12" customHeight="1">
      <c r="A64" s="39" t="s">
        <v>320</v>
      </c>
      <c r="B64" s="138" t="s">
        <v>231</v>
      </c>
      <c r="C64" s="53" t="s">
        <v>58</v>
      </c>
      <c r="D64" s="79"/>
      <c r="E64" s="80"/>
      <c r="F64" s="13"/>
      <c r="G64" s="13"/>
      <c r="H64" s="13">
        <v>4</v>
      </c>
      <c r="I64" s="13"/>
      <c r="J64" s="13"/>
      <c r="K64" s="13"/>
      <c r="L64" s="13"/>
      <c r="M64" s="13"/>
      <c r="N64" s="49"/>
      <c r="O64" s="8">
        <f t="shared" si="2"/>
        <v>4</v>
      </c>
      <c r="P64" s="9">
        <f t="shared" si="3"/>
        <v>1</v>
      </c>
      <c r="Q64" s="19"/>
      <c r="R64" s="172"/>
    </row>
    <row r="65" spans="1:18" ht="12" customHeight="1">
      <c r="A65" s="39" t="s">
        <v>320</v>
      </c>
      <c r="B65" s="86" t="s">
        <v>67</v>
      </c>
      <c r="C65" s="184" t="s">
        <v>59</v>
      </c>
      <c r="D65" s="6">
        <v>1973</v>
      </c>
      <c r="E65" s="297"/>
      <c r="F65" s="169"/>
      <c r="G65" s="13"/>
      <c r="H65" s="13">
        <v>4</v>
      </c>
      <c r="I65" s="13"/>
      <c r="J65" s="13"/>
      <c r="K65" s="13"/>
      <c r="L65" s="13"/>
      <c r="M65" s="13"/>
      <c r="N65" s="84"/>
      <c r="O65" s="8">
        <f t="shared" si="2"/>
        <v>4</v>
      </c>
      <c r="P65" s="9">
        <f t="shared" si="3"/>
        <v>1</v>
      </c>
      <c r="Q65" s="10"/>
      <c r="R65" s="172"/>
    </row>
    <row r="66" spans="1:18" ht="12" customHeight="1">
      <c r="A66" s="39" t="s">
        <v>320</v>
      </c>
      <c r="B66" s="139" t="s">
        <v>176</v>
      </c>
      <c r="C66" s="21" t="s">
        <v>59</v>
      </c>
      <c r="D66" s="17">
        <v>1985</v>
      </c>
      <c r="E66" s="66"/>
      <c r="F66" s="18"/>
      <c r="G66" s="18"/>
      <c r="H66" s="372"/>
      <c r="I66" s="18"/>
      <c r="J66" s="18">
        <v>4</v>
      </c>
      <c r="K66" s="18"/>
      <c r="L66" s="18"/>
      <c r="M66" s="18"/>
      <c r="N66" s="76"/>
      <c r="O66" s="8">
        <f t="shared" si="2"/>
        <v>4</v>
      </c>
      <c r="P66" s="58">
        <f t="shared" si="3"/>
        <v>1</v>
      </c>
      <c r="Q66" s="10"/>
      <c r="R66" s="59"/>
    </row>
    <row r="67" spans="1:18" ht="12" customHeight="1">
      <c r="A67" s="39" t="s">
        <v>320</v>
      </c>
      <c r="B67" s="65" t="s">
        <v>81</v>
      </c>
      <c r="C67" s="69" t="s">
        <v>58</v>
      </c>
      <c r="D67" s="70">
        <v>1976</v>
      </c>
      <c r="E67" s="71"/>
      <c r="F67" s="18"/>
      <c r="G67" s="66"/>
      <c r="H67" s="18"/>
      <c r="I67" s="18"/>
      <c r="J67" s="18">
        <v>4</v>
      </c>
      <c r="K67" s="18"/>
      <c r="L67" s="18"/>
      <c r="M67" s="18"/>
      <c r="N67" s="76"/>
      <c r="O67" s="51">
        <f t="shared" si="2"/>
        <v>4</v>
      </c>
      <c r="P67" s="9">
        <f t="shared" si="3"/>
        <v>1</v>
      </c>
      <c r="Q67" s="19"/>
      <c r="R67" s="172"/>
    </row>
    <row r="68" spans="1:18" ht="12" customHeight="1">
      <c r="A68" s="39" t="s">
        <v>320</v>
      </c>
      <c r="B68" s="127" t="s">
        <v>196</v>
      </c>
      <c r="C68" s="127" t="s">
        <v>58</v>
      </c>
      <c r="D68" s="79">
        <v>1979</v>
      </c>
      <c r="E68" s="71"/>
      <c r="F68" s="18"/>
      <c r="G68" s="18"/>
      <c r="H68" s="18"/>
      <c r="I68" s="18"/>
      <c r="J68" s="18"/>
      <c r="K68" s="18">
        <v>4</v>
      </c>
      <c r="L68" s="18"/>
      <c r="M68" s="18"/>
      <c r="N68" s="76"/>
      <c r="O68" s="8">
        <f t="shared" si="2"/>
        <v>4</v>
      </c>
      <c r="P68" s="58">
        <f t="shared" si="3"/>
        <v>1</v>
      </c>
      <c r="Q68" s="10"/>
      <c r="R68" s="81"/>
    </row>
    <row r="69" spans="1:18" ht="12" customHeight="1">
      <c r="A69" s="39" t="s">
        <v>321</v>
      </c>
      <c r="B69" s="65" t="s">
        <v>124</v>
      </c>
      <c r="C69" s="69" t="s">
        <v>58</v>
      </c>
      <c r="D69" s="70">
        <v>1973</v>
      </c>
      <c r="E69" s="18"/>
      <c r="F69" s="18"/>
      <c r="G69" s="18"/>
      <c r="H69" s="18"/>
      <c r="I69" s="18"/>
      <c r="J69" s="18"/>
      <c r="K69" s="372"/>
      <c r="L69" s="18"/>
      <c r="M69" s="18"/>
      <c r="N69" s="372"/>
      <c r="O69" s="51">
        <f t="shared" si="2"/>
        <v>0</v>
      </c>
      <c r="P69" s="9">
        <f t="shared" si="3"/>
        <v>0</v>
      </c>
      <c r="Q69" s="19"/>
      <c r="R69" s="172"/>
    </row>
    <row r="70" spans="1:18" ht="12" customHeight="1">
      <c r="A70" s="39" t="s">
        <v>321</v>
      </c>
      <c r="B70" s="127" t="s">
        <v>88</v>
      </c>
      <c r="C70" s="78" t="s">
        <v>89</v>
      </c>
      <c r="D70" s="79">
        <v>1956</v>
      </c>
      <c r="E70" s="132"/>
      <c r="F70" s="82"/>
      <c r="G70" s="169"/>
      <c r="H70" s="13"/>
      <c r="I70" s="13"/>
      <c r="J70" s="13"/>
      <c r="K70" s="13"/>
      <c r="L70" s="13"/>
      <c r="M70" s="13"/>
      <c r="N70" s="49"/>
      <c r="O70" s="51">
        <f aca="true" t="shared" si="4" ref="O70:O100">SUM(E70:N70)</f>
        <v>0</v>
      </c>
      <c r="P70" s="9">
        <f aca="true" t="shared" si="5" ref="P70:P77">COUNT(E70:N70)</f>
        <v>0</v>
      </c>
      <c r="Q70" s="10"/>
      <c r="R70" s="197"/>
    </row>
    <row r="71" spans="1:18" ht="12" customHeight="1">
      <c r="A71" s="39" t="s">
        <v>321</v>
      </c>
      <c r="B71" s="65" t="s">
        <v>190</v>
      </c>
      <c r="C71" s="69" t="s">
        <v>58</v>
      </c>
      <c r="D71" s="70"/>
      <c r="E71" s="71"/>
      <c r="F71" s="18"/>
      <c r="G71" s="314"/>
      <c r="H71" s="18"/>
      <c r="I71" s="18"/>
      <c r="J71" s="18"/>
      <c r="K71" s="18"/>
      <c r="L71" s="18"/>
      <c r="M71" s="18"/>
      <c r="N71" s="76"/>
      <c r="O71" s="51">
        <f t="shared" si="4"/>
        <v>0</v>
      </c>
      <c r="P71" s="9">
        <f t="shared" si="5"/>
        <v>0</v>
      </c>
      <c r="Q71" s="19"/>
      <c r="R71" s="172"/>
    </row>
    <row r="72" spans="1:18" ht="12" customHeight="1">
      <c r="A72" s="39" t="s">
        <v>321</v>
      </c>
      <c r="B72" s="65" t="s">
        <v>179</v>
      </c>
      <c r="C72" s="69" t="s">
        <v>59</v>
      </c>
      <c r="D72" s="70"/>
      <c r="E72" s="71"/>
      <c r="F72" s="18"/>
      <c r="G72" s="66"/>
      <c r="H72" s="18"/>
      <c r="I72" s="18"/>
      <c r="J72" s="18"/>
      <c r="K72" s="18"/>
      <c r="L72" s="18"/>
      <c r="M72" s="18"/>
      <c r="N72" s="76"/>
      <c r="O72" s="51">
        <f t="shared" si="4"/>
        <v>0</v>
      </c>
      <c r="P72" s="9">
        <f t="shared" si="5"/>
        <v>0</v>
      </c>
      <c r="Q72" s="19"/>
      <c r="R72" s="172"/>
    </row>
    <row r="73" spans="1:18" ht="12" customHeight="1">
      <c r="A73" s="39" t="s">
        <v>321</v>
      </c>
      <c r="B73" s="65" t="s">
        <v>125</v>
      </c>
      <c r="C73" s="69" t="s">
        <v>58</v>
      </c>
      <c r="D73" s="70">
        <v>1977</v>
      </c>
      <c r="E73" s="71"/>
      <c r="F73" s="18"/>
      <c r="G73" s="66"/>
      <c r="H73" s="18"/>
      <c r="I73" s="18"/>
      <c r="J73" s="18"/>
      <c r="K73" s="18"/>
      <c r="L73" s="18"/>
      <c r="M73" s="18"/>
      <c r="N73" s="76"/>
      <c r="O73" s="51">
        <f t="shared" si="4"/>
        <v>0</v>
      </c>
      <c r="P73" s="9">
        <f t="shared" si="5"/>
        <v>0</v>
      </c>
      <c r="Q73" s="19"/>
      <c r="R73" s="172"/>
    </row>
    <row r="74" spans="1:18" ht="12" customHeight="1">
      <c r="A74" s="39" t="s">
        <v>321</v>
      </c>
      <c r="B74" s="65" t="s">
        <v>199</v>
      </c>
      <c r="C74" s="69" t="s">
        <v>58</v>
      </c>
      <c r="D74" s="70"/>
      <c r="E74" s="71"/>
      <c r="F74" s="13"/>
      <c r="G74" s="13"/>
      <c r="H74" s="13"/>
      <c r="I74" s="13"/>
      <c r="J74" s="13"/>
      <c r="K74" s="13"/>
      <c r="L74" s="13"/>
      <c r="M74" s="13"/>
      <c r="N74" s="76"/>
      <c r="O74" s="8">
        <f t="shared" si="4"/>
        <v>0</v>
      </c>
      <c r="P74" s="58">
        <f t="shared" si="5"/>
        <v>0</v>
      </c>
      <c r="Q74" s="19"/>
      <c r="R74" s="172"/>
    </row>
    <row r="75" spans="1:18" ht="12" customHeight="1">
      <c r="A75" s="39" t="s">
        <v>321</v>
      </c>
      <c r="B75" s="65" t="s">
        <v>80</v>
      </c>
      <c r="C75" s="69" t="s">
        <v>64</v>
      </c>
      <c r="D75" s="70"/>
      <c r="E75" s="71"/>
      <c r="F75" s="13"/>
      <c r="G75" s="13"/>
      <c r="H75" s="13"/>
      <c r="I75" s="13"/>
      <c r="J75" s="13"/>
      <c r="K75" s="13"/>
      <c r="L75" s="13"/>
      <c r="M75" s="13"/>
      <c r="N75" s="76"/>
      <c r="O75" s="8">
        <f t="shared" si="4"/>
        <v>0</v>
      </c>
      <c r="P75" s="58">
        <f t="shared" si="5"/>
        <v>0</v>
      </c>
      <c r="Q75" s="19"/>
      <c r="R75" s="172"/>
    </row>
    <row r="76" spans="1:18" ht="12" customHeight="1">
      <c r="A76" s="39" t="s">
        <v>321</v>
      </c>
      <c r="B76" s="65" t="s">
        <v>211</v>
      </c>
      <c r="C76" s="69" t="s">
        <v>59</v>
      </c>
      <c r="D76" s="70"/>
      <c r="E76" s="71"/>
      <c r="F76" s="18"/>
      <c r="G76" s="18"/>
      <c r="H76" s="18"/>
      <c r="I76" s="18"/>
      <c r="J76" s="18"/>
      <c r="K76" s="18"/>
      <c r="L76" s="18"/>
      <c r="M76" s="18"/>
      <c r="N76" s="76"/>
      <c r="O76" s="8">
        <f t="shared" si="4"/>
        <v>0</v>
      </c>
      <c r="P76" s="58">
        <f t="shared" si="5"/>
        <v>0</v>
      </c>
      <c r="Q76" s="19"/>
      <c r="R76" s="172"/>
    </row>
    <row r="77" spans="1:18" ht="12" customHeight="1">
      <c r="A77" s="39" t="s">
        <v>321</v>
      </c>
      <c r="B77" s="65" t="s">
        <v>90</v>
      </c>
      <c r="C77" s="69" t="s">
        <v>58</v>
      </c>
      <c r="D77" s="70"/>
      <c r="E77" s="71"/>
      <c r="F77" s="13"/>
      <c r="G77" s="13"/>
      <c r="H77" s="13"/>
      <c r="I77" s="13"/>
      <c r="J77" s="13"/>
      <c r="K77" s="13"/>
      <c r="L77" s="13"/>
      <c r="M77" s="13"/>
      <c r="N77" s="76"/>
      <c r="O77" s="8">
        <f t="shared" si="4"/>
        <v>0</v>
      </c>
      <c r="P77" s="58">
        <f t="shared" si="5"/>
        <v>0</v>
      </c>
      <c r="Q77" s="19"/>
      <c r="R77" s="172"/>
    </row>
    <row r="78" spans="1:18" ht="12" customHeight="1">
      <c r="A78" s="39" t="s">
        <v>321</v>
      </c>
      <c r="B78" s="65" t="s">
        <v>197</v>
      </c>
      <c r="C78" s="69" t="s">
        <v>64</v>
      </c>
      <c r="D78" s="70">
        <v>1969</v>
      </c>
      <c r="E78" s="57"/>
      <c r="F78" s="377"/>
      <c r="G78" s="377"/>
      <c r="H78" s="18"/>
      <c r="I78" s="372"/>
      <c r="J78" s="18"/>
      <c r="K78" s="377"/>
      <c r="L78" s="18"/>
      <c r="M78" s="18"/>
      <c r="N78" s="57"/>
      <c r="O78" s="8">
        <f t="shared" si="4"/>
        <v>0</v>
      </c>
      <c r="P78" s="58">
        <f aca="true" t="shared" si="6" ref="P78:P83">COUNT(E78:N78)</f>
        <v>0</v>
      </c>
      <c r="Q78" s="19"/>
      <c r="R78" s="172"/>
    </row>
    <row r="79" spans="1:18" ht="12" customHeight="1">
      <c r="A79" s="39" t="s">
        <v>321</v>
      </c>
      <c r="B79" s="65" t="s">
        <v>186</v>
      </c>
      <c r="C79" s="69" t="s">
        <v>58</v>
      </c>
      <c r="D79" s="70"/>
      <c r="E79" s="163"/>
      <c r="F79" s="242"/>
      <c r="G79" s="351"/>
      <c r="H79" s="242"/>
      <c r="I79" s="242"/>
      <c r="J79" s="351"/>
      <c r="K79" s="74"/>
      <c r="L79" s="242"/>
      <c r="M79" s="242"/>
      <c r="N79" s="317"/>
      <c r="O79" s="8">
        <f t="shared" si="4"/>
        <v>0</v>
      </c>
      <c r="P79" s="58">
        <f t="shared" si="6"/>
        <v>0</v>
      </c>
      <c r="Q79" s="19"/>
      <c r="R79" s="172"/>
    </row>
    <row r="80" spans="1:18" ht="12" customHeight="1">
      <c r="A80" s="39" t="s">
        <v>321</v>
      </c>
      <c r="B80" s="65" t="s">
        <v>171</v>
      </c>
      <c r="C80" s="65" t="s">
        <v>58</v>
      </c>
      <c r="D80" s="70">
        <v>1960</v>
      </c>
      <c r="E80" s="18"/>
      <c r="F80" s="18"/>
      <c r="G80" s="18"/>
      <c r="H80" s="18"/>
      <c r="I80" s="18"/>
      <c r="J80" s="18"/>
      <c r="K80" s="18"/>
      <c r="L80" s="18"/>
      <c r="M80" s="18"/>
      <c r="N80" s="57"/>
      <c r="O80" s="8">
        <f t="shared" si="4"/>
        <v>0</v>
      </c>
      <c r="P80" s="58">
        <f t="shared" si="6"/>
        <v>0</v>
      </c>
      <c r="Q80" s="19"/>
      <c r="R80" s="172"/>
    </row>
    <row r="81" spans="1:18" ht="12" customHeight="1">
      <c r="A81" s="39" t="s">
        <v>321</v>
      </c>
      <c r="B81" s="65" t="s">
        <v>121</v>
      </c>
      <c r="C81" s="69" t="s">
        <v>58</v>
      </c>
      <c r="D81" s="70">
        <v>1969</v>
      </c>
      <c r="E81" s="71"/>
      <c r="F81" s="18"/>
      <c r="G81" s="18"/>
      <c r="H81" s="18"/>
      <c r="I81" s="18"/>
      <c r="J81" s="18"/>
      <c r="K81" s="18"/>
      <c r="L81" s="18"/>
      <c r="M81" s="18"/>
      <c r="N81" s="76"/>
      <c r="O81" s="8">
        <f t="shared" si="4"/>
        <v>0</v>
      </c>
      <c r="P81" s="58">
        <f t="shared" si="6"/>
        <v>0</v>
      </c>
      <c r="Q81" s="19"/>
      <c r="R81" s="172"/>
    </row>
    <row r="82" spans="1:18" ht="12" customHeight="1">
      <c r="A82" s="39" t="s">
        <v>321</v>
      </c>
      <c r="B82" s="65" t="s">
        <v>200</v>
      </c>
      <c r="C82" s="69" t="s">
        <v>159</v>
      </c>
      <c r="D82" s="70">
        <v>1968</v>
      </c>
      <c r="E82" s="71"/>
      <c r="F82" s="13"/>
      <c r="G82" s="13"/>
      <c r="H82" s="13"/>
      <c r="I82" s="13"/>
      <c r="J82" s="13"/>
      <c r="K82" s="13"/>
      <c r="L82" s="13"/>
      <c r="M82" s="13"/>
      <c r="N82" s="76"/>
      <c r="O82" s="8">
        <f t="shared" si="4"/>
        <v>0</v>
      </c>
      <c r="P82" s="58">
        <f t="shared" si="6"/>
        <v>0</v>
      </c>
      <c r="Q82" s="19"/>
      <c r="R82" s="172"/>
    </row>
    <row r="83" spans="1:18" ht="12" customHeight="1">
      <c r="A83" s="39" t="s">
        <v>321</v>
      </c>
      <c r="B83" s="65" t="s">
        <v>158</v>
      </c>
      <c r="C83" s="69" t="s">
        <v>159</v>
      </c>
      <c r="D83" s="70">
        <v>1970</v>
      </c>
      <c r="E83" s="71"/>
      <c r="F83" s="13"/>
      <c r="G83" s="13"/>
      <c r="H83" s="13"/>
      <c r="I83" s="13"/>
      <c r="J83" s="13"/>
      <c r="K83" s="13"/>
      <c r="L83" s="13"/>
      <c r="M83" s="13"/>
      <c r="N83" s="76"/>
      <c r="O83" s="8">
        <f t="shared" si="4"/>
        <v>0</v>
      </c>
      <c r="P83" s="58">
        <f t="shared" si="6"/>
        <v>0</v>
      </c>
      <c r="Q83" s="19"/>
      <c r="R83" s="172"/>
    </row>
    <row r="84" spans="1:18" ht="12" customHeight="1">
      <c r="A84" s="39" t="s">
        <v>321</v>
      </c>
      <c r="B84" s="65" t="s">
        <v>194</v>
      </c>
      <c r="C84" s="69" t="s">
        <v>58</v>
      </c>
      <c r="D84" s="70"/>
      <c r="E84" s="186"/>
      <c r="F84" s="13"/>
      <c r="G84" s="13"/>
      <c r="H84" s="13"/>
      <c r="I84" s="13"/>
      <c r="J84" s="13"/>
      <c r="K84" s="13"/>
      <c r="L84" s="13"/>
      <c r="M84" s="13"/>
      <c r="N84" s="76"/>
      <c r="O84" s="8">
        <f t="shared" si="4"/>
        <v>0</v>
      </c>
      <c r="P84" s="58">
        <f aca="true" t="shared" si="7" ref="P84:P100">COUNT(E84:N84)</f>
        <v>0</v>
      </c>
      <c r="Q84" s="19"/>
      <c r="R84" s="172"/>
    </row>
    <row r="85" spans="1:18" ht="12" customHeight="1">
      <c r="A85" s="39" t="s">
        <v>321</v>
      </c>
      <c r="B85" s="65" t="s">
        <v>118</v>
      </c>
      <c r="C85" s="69" t="s">
        <v>58</v>
      </c>
      <c r="D85" s="70">
        <v>1973</v>
      </c>
      <c r="E85" s="71"/>
      <c r="F85" s="13"/>
      <c r="G85" s="13"/>
      <c r="H85" s="13"/>
      <c r="I85" s="13"/>
      <c r="J85" s="13"/>
      <c r="K85" s="13"/>
      <c r="L85" s="13"/>
      <c r="M85" s="13"/>
      <c r="N85" s="76"/>
      <c r="O85" s="8">
        <f t="shared" si="4"/>
        <v>0</v>
      </c>
      <c r="P85" s="58">
        <f t="shared" si="7"/>
        <v>0</v>
      </c>
      <c r="Q85" s="19"/>
      <c r="R85" s="172"/>
    </row>
    <row r="86" spans="1:18" ht="12" customHeight="1">
      <c r="A86" s="39" t="s">
        <v>321</v>
      </c>
      <c r="B86" s="65" t="s">
        <v>77</v>
      </c>
      <c r="C86" s="69" t="s">
        <v>76</v>
      </c>
      <c r="D86" s="70">
        <v>1969</v>
      </c>
      <c r="E86" s="71"/>
      <c r="F86" s="13"/>
      <c r="G86" s="13"/>
      <c r="H86" s="13"/>
      <c r="I86" s="13"/>
      <c r="J86" s="13"/>
      <c r="K86" s="13"/>
      <c r="L86" s="13"/>
      <c r="M86" s="13"/>
      <c r="N86" s="76"/>
      <c r="O86" s="8">
        <f t="shared" si="4"/>
        <v>0</v>
      </c>
      <c r="P86" s="58">
        <f t="shared" si="7"/>
        <v>0</v>
      </c>
      <c r="Q86" s="19"/>
      <c r="R86" s="172"/>
    </row>
    <row r="87" spans="1:18" ht="12" customHeight="1">
      <c r="A87" s="39" t="s">
        <v>321</v>
      </c>
      <c r="B87" s="65" t="s">
        <v>201</v>
      </c>
      <c r="C87" s="69" t="s">
        <v>58</v>
      </c>
      <c r="D87" s="70">
        <v>1981</v>
      </c>
      <c r="E87" s="71"/>
      <c r="F87" s="13"/>
      <c r="G87" s="13"/>
      <c r="H87" s="13"/>
      <c r="I87" s="13"/>
      <c r="J87" s="13"/>
      <c r="K87" s="13"/>
      <c r="L87" s="13"/>
      <c r="M87" s="13"/>
      <c r="N87" s="76"/>
      <c r="O87" s="8">
        <f t="shared" si="4"/>
        <v>0</v>
      </c>
      <c r="P87" s="58">
        <f t="shared" si="7"/>
        <v>0</v>
      </c>
      <c r="Q87" s="19"/>
      <c r="R87" s="172"/>
    </row>
    <row r="88" spans="1:18" ht="12" customHeight="1">
      <c r="A88" s="39" t="s">
        <v>321</v>
      </c>
      <c r="B88" s="65" t="s">
        <v>123</v>
      </c>
      <c r="C88" s="69" t="s">
        <v>58</v>
      </c>
      <c r="D88" s="70">
        <v>1977</v>
      </c>
      <c r="E88" s="71"/>
      <c r="F88" s="13"/>
      <c r="G88" s="13"/>
      <c r="H88" s="13"/>
      <c r="I88" s="13"/>
      <c r="J88" s="13"/>
      <c r="K88" s="13"/>
      <c r="L88" s="13"/>
      <c r="M88" s="13"/>
      <c r="N88" s="76"/>
      <c r="O88" s="8">
        <f t="shared" si="4"/>
        <v>0</v>
      </c>
      <c r="P88" s="58">
        <f t="shared" si="7"/>
        <v>0</v>
      </c>
      <c r="Q88" s="19"/>
      <c r="R88" s="172"/>
    </row>
    <row r="89" spans="1:18" ht="12" customHeight="1">
      <c r="A89" s="39" t="s">
        <v>321</v>
      </c>
      <c r="B89" s="65" t="s">
        <v>83</v>
      </c>
      <c r="C89" s="69" t="s">
        <v>59</v>
      </c>
      <c r="D89" s="70">
        <v>1969</v>
      </c>
      <c r="E89" s="71"/>
      <c r="F89" s="13"/>
      <c r="G89" s="13"/>
      <c r="H89" s="13"/>
      <c r="I89" s="13"/>
      <c r="J89" s="13"/>
      <c r="K89" s="13"/>
      <c r="L89" s="13"/>
      <c r="M89" s="13"/>
      <c r="N89" s="76"/>
      <c r="O89" s="8">
        <f t="shared" si="4"/>
        <v>0</v>
      </c>
      <c r="P89" s="58">
        <f t="shared" si="7"/>
        <v>0</v>
      </c>
      <c r="Q89" s="19"/>
      <c r="R89" s="172"/>
    </row>
    <row r="90" spans="1:18" ht="12" customHeight="1">
      <c r="A90" s="39" t="s">
        <v>321</v>
      </c>
      <c r="B90" s="65" t="s">
        <v>70</v>
      </c>
      <c r="C90" s="69" t="s">
        <v>59</v>
      </c>
      <c r="D90" s="70">
        <v>1978</v>
      </c>
      <c r="E90" s="71"/>
      <c r="F90" s="13"/>
      <c r="G90" s="13"/>
      <c r="H90" s="13"/>
      <c r="I90" s="13"/>
      <c r="J90" s="13"/>
      <c r="K90" s="13"/>
      <c r="L90" s="13"/>
      <c r="M90" s="13"/>
      <c r="N90" s="76"/>
      <c r="O90" s="8">
        <f t="shared" si="4"/>
        <v>0</v>
      </c>
      <c r="P90" s="58">
        <f t="shared" si="7"/>
        <v>0</v>
      </c>
      <c r="Q90" s="19"/>
      <c r="R90" s="172"/>
    </row>
    <row r="91" spans="1:18" ht="12" customHeight="1">
      <c r="A91" s="39" t="s">
        <v>321</v>
      </c>
      <c r="B91" s="65" t="s">
        <v>198</v>
      </c>
      <c r="C91" s="69" t="s">
        <v>58</v>
      </c>
      <c r="D91" s="70">
        <v>1984</v>
      </c>
      <c r="E91" s="71"/>
      <c r="F91" s="13"/>
      <c r="G91" s="13"/>
      <c r="H91" s="13"/>
      <c r="I91" s="13"/>
      <c r="J91" s="13"/>
      <c r="K91" s="13"/>
      <c r="L91" s="13"/>
      <c r="M91" s="13"/>
      <c r="N91" s="76"/>
      <c r="O91" s="8">
        <f t="shared" si="4"/>
        <v>0</v>
      </c>
      <c r="P91" s="58">
        <f t="shared" si="7"/>
        <v>0</v>
      </c>
      <c r="Q91" s="19"/>
      <c r="R91" s="172"/>
    </row>
    <row r="92" spans="1:18" ht="12" customHeight="1">
      <c r="A92" s="39" t="s">
        <v>321</v>
      </c>
      <c r="B92" s="65" t="s">
        <v>86</v>
      </c>
      <c r="C92" s="69" t="s">
        <v>59</v>
      </c>
      <c r="D92" s="70">
        <v>1975</v>
      </c>
      <c r="E92" s="71"/>
      <c r="F92" s="13"/>
      <c r="G92" s="13"/>
      <c r="H92" s="13"/>
      <c r="I92" s="13"/>
      <c r="J92" s="13"/>
      <c r="K92" s="13"/>
      <c r="L92" s="13"/>
      <c r="M92" s="13"/>
      <c r="N92" s="76"/>
      <c r="O92" s="8">
        <f t="shared" si="4"/>
        <v>0</v>
      </c>
      <c r="P92" s="58">
        <f t="shared" si="7"/>
        <v>0</v>
      </c>
      <c r="Q92" s="19"/>
      <c r="R92" s="172"/>
    </row>
    <row r="93" spans="1:18" ht="12" customHeight="1">
      <c r="A93" s="39" t="s">
        <v>321</v>
      </c>
      <c r="B93" s="65" t="s">
        <v>143</v>
      </c>
      <c r="C93" s="69" t="s">
        <v>59</v>
      </c>
      <c r="D93" s="70">
        <v>1971</v>
      </c>
      <c r="E93" s="71"/>
      <c r="F93" s="13"/>
      <c r="G93" s="13"/>
      <c r="H93" s="13"/>
      <c r="I93" s="13"/>
      <c r="J93" s="13"/>
      <c r="K93" s="13"/>
      <c r="L93" s="13"/>
      <c r="M93" s="13"/>
      <c r="N93" s="76"/>
      <c r="O93" s="8">
        <f t="shared" si="4"/>
        <v>0</v>
      </c>
      <c r="P93" s="58">
        <f t="shared" si="7"/>
        <v>0</v>
      </c>
      <c r="Q93" s="19"/>
      <c r="R93" s="172"/>
    </row>
    <row r="94" spans="1:18" ht="12" customHeight="1">
      <c r="A94" s="39" t="s">
        <v>321</v>
      </c>
      <c r="B94" s="65" t="s">
        <v>47</v>
      </c>
      <c r="C94" s="69" t="s">
        <v>59</v>
      </c>
      <c r="D94" s="70">
        <v>1981</v>
      </c>
      <c r="E94" s="71"/>
      <c r="F94" s="13"/>
      <c r="G94" s="13"/>
      <c r="H94" s="13"/>
      <c r="I94" s="13"/>
      <c r="J94" s="13"/>
      <c r="K94" s="13"/>
      <c r="L94" s="13"/>
      <c r="M94" s="13"/>
      <c r="N94" s="76"/>
      <c r="O94" s="8">
        <f t="shared" si="4"/>
        <v>0</v>
      </c>
      <c r="P94" s="58">
        <f t="shared" si="7"/>
        <v>0</v>
      </c>
      <c r="Q94" s="19"/>
      <c r="R94" s="172"/>
    </row>
    <row r="95" spans="1:18" ht="12" customHeight="1">
      <c r="A95" s="39" t="s">
        <v>321</v>
      </c>
      <c r="B95" s="65" t="s">
        <v>160</v>
      </c>
      <c r="C95" s="69" t="s">
        <v>59</v>
      </c>
      <c r="D95" s="70"/>
      <c r="E95" s="71"/>
      <c r="F95" s="13"/>
      <c r="G95" s="13"/>
      <c r="H95" s="13"/>
      <c r="I95" s="13"/>
      <c r="J95" s="13"/>
      <c r="K95" s="13"/>
      <c r="L95" s="13"/>
      <c r="M95" s="13"/>
      <c r="N95" s="76"/>
      <c r="O95" s="8">
        <f t="shared" si="4"/>
        <v>0</v>
      </c>
      <c r="P95" s="58">
        <f t="shared" si="7"/>
        <v>0</v>
      </c>
      <c r="Q95" s="19"/>
      <c r="R95" s="172"/>
    </row>
    <row r="96" spans="1:18" ht="12" customHeight="1">
      <c r="A96" s="39" t="s">
        <v>321</v>
      </c>
      <c r="B96" s="65" t="s">
        <v>34</v>
      </c>
      <c r="C96" s="69" t="s">
        <v>58</v>
      </c>
      <c r="D96" s="70">
        <v>1966</v>
      </c>
      <c r="E96" s="71"/>
      <c r="F96" s="13"/>
      <c r="G96" s="13"/>
      <c r="H96" s="13"/>
      <c r="I96" s="13"/>
      <c r="J96" s="13"/>
      <c r="K96" s="13"/>
      <c r="L96" s="13"/>
      <c r="M96" s="13"/>
      <c r="N96" s="76"/>
      <c r="O96" s="8">
        <f t="shared" si="4"/>
        <v>0</v>
      </c>
      <c r="P96" s="58">
        <f t="shared" si="7"/>
        <v>0</v>
      </c>
      <c r="Q96" s="19"/>
      <c r="R96" s="172"/>
    </row>
    <row r="97" spans="1:18" ht="12" customHeight="1">
      <c r="A97" s="39" t="s">
        <v>321</v>
      </c>
      <c r="B97" s="65" t="s">
        <v>126</v>
      </c>
      <c r="C97" s="69" t="s">
        <v>58</v>
      </c>
      <c r="D97" s="70">
        <v>1956</v>
      </c>
      <c r="E97" s="71"/>
      <c r="F97" s="13"/>
      <c r="G97" s="13"/>
      <c r="H97" s="13"/>
      <c r="I97" s="13"/>
      <c r="J97" s="13"/>
      <c r="K97" s="13"/>
      <c r="L97" s="13"/>
      <c r="M97" s="13"/>
      <c r="N97" s="76"/>
      <c r="O97" s="8">
        <f t="shared" si="4"/>
        <v>0</v>
      </c>
      <c r="P97" s="58">
        <f t="shared" si="7"/>
        <v>0</v>
      </c>
      <c r="Q97" s="19"/>
      <c r="R97" s="172"/>
    </row>
    <row r="98" spans="1:18" ht="12" customHeight="1">
      <c r="A98" s="39" t="s">
        <v>321</v>
      </c>
      <c r="B98" s="65" t="s">
        <v>170</v>
      </c>
      <c r="C98" s="69" t="s">
        <v>58</v>
      </c>
      <c r="D98" s="70">
        <v>1960</v>
      </c>
      <c r="E98" s="71"/>
      <c r="F98" s="13"/>
      <c r="G98" s="13"/>
      <c r="H98" s="13"/>
      <c r="I98" s="13"/>
      <c r="J98" s="13"/>
      <c r="K98" s="13"/>
      <c r="L98" s="13"/>
      <c r="M98" s="13"/>
      <c r="N98" s="76"/>
      <c r="O98" s="8">
        <f t="shared" si="4"/>
        <v>0</v>
      </c>
      <c r="P98" s="58">
        <f t="shared" si="7"/>
        <v>0</v>
      </c>
      <c r="Q98" s="19"/>
      <c r="R98" s="172"/>
    </row>
    <row r="99" spans="1:18" ht="12" customHeight="1">
      <c r="A99" s="39" t="s">
        <v>321</v>
      </c>
      <c r="B99" s="65" t="s">
        <v>178</v>
      </c>
      <c r="C99" s="69" t="s">
        <v>59</v>
      </c>
      <c r="D99" s="70">
        <v>1981</v>
      </c>
      <c r="E99" s="71"/>
      <c r="F99" s="13"/>
      <c r="G99" s="13"/>
      <c r="H99" s="13"/>
      <c r="I99" s="13"/>
      <c r="J99" s="13"/>
      <c r="K99" s="13"/>
      <c r="L99" s="13"/>
      <c r="M99" s="13"/>
      <c r="N99" s="76"/>
      <c r="O99" s="8">
        <f t="shared" si="4"/>
        <v>0</v>
      </c>
      <c r="P99" s="58">
        <f t="shared" si="7"/>
        <v>0</v>
      </c>
      <c r="Q99" s="19"/>
      <c r="R99" s="172"/>
    </row>
    <row r="100" spans="1:18" ht="12" customHeight="1">
      <c r="A100" s="39" t="s">
        <v>321</v>
      </c>
      <c r="B100" s="65" t="s">
        <v>113</v>
      </c>
      <c r="C100" s="69" t="s">
        <v>59</v>
      </c>
      <c r="D100" s="70">
        <v>1966</v>
      </c>
      <c r="E100" s="71"/>
      <c r="F100" s="13"/>
      <c r="G100" s="13"/>
      <c r="H100" s="13"/>
      <c r="I100" s="13"/>
      <c r="J100" s="13"/>
      <c r="K100" s="13"/>
      <c r="L100" s="13"/>
      <c r="M100" s="13"/>
      <c r="N100" s="76"/>
      <c r="O100" s="8">
        <f t="shared" si="4"/>
        <v>0</v>
      </c>
      <c r="P100" s="58">
        <f t="shared" si="7"/>
        <v>0</v>
      </c>
      <c r="Q100" s="19"/>
      <c r="R100" s="172"/>
    </row>
    <row r="101" spans="1:18" ht="12" customHeight="1" thickBot="1">
      <c r="A101" s="22"/>
      <c r="B101" s="140"/>
      <c r="C101" s="23"/>
      <c r="D101" s="24"/>
      <c r="E101" s="25"/>
      <c r="F101" s="26"/>
      <c r="G101" s="26"/>
      <c r="H101" s="26"/>
      <c r="I101" s="26"/>
      <c r="J101" s="26"/>
      <c r="K101" s="26"/>
      <c r="L101" s="26"/>
      <c r="M101" s="26"/>
      <c r="N101" s="27"/>
      <c r="O101" s="28"/>
      <c r="P101" s="40"/>
      <c r="Q101" s="29"/>
      <c r="R101" s="46"/>
    </row>
    <row r="102" spans="1:20" ht="12" customHeight="1">
      <c r="A102" s="456" t="s">
        <v>9</v>
      </c>
      <c r="B102" s="456"/>
      <c r="C102" s="456"/>
      <c r="D102" s="456"/>
      <c r="E102" s="30">
        <f aca="true" t="shared" si="8" ref="E102:N102">COUNT(E6:E101)</f>
        <v>30</v>
      </c>
      <c r="F102" s="30">
        <f t="shared" si="8"/>
        <v>30</v>
      </c>
      <c r="G102" s="30">
        <f t="shared" si="8"/>
        <v>23</v>
      </c>
      <c r="H102" s="30">
        <f t="shared" si="8"/>
        <v>27</v>
      </c>
      <c r="I102" s="30">
        <f t="shared" si="8"/>
        <v>19</v>
      </c>
      <c r="J102" s="30">
        <f t="shared" si="8"/>
        <v>16</v>
      </c>
      <c r="K102" s="30">
        <f t="shared" si="8"/>
        <v>23</v>
      </c>
      <c r="L102" s="30">
        <f t="shared" si="8"/>
        <v>0</v>
      </c>
      <c r="M102" s="30">
        <f t="shared" si="8"/>
        <v>0</v>
      </c>
      <c r="N102" s="30">
        <f t="shared" si="8"/>
        <v>8</v>
      </c>
      <c r="O102" s="30"/>
      <c r="P102" s="30"/>
      <c r="Q102" s="31"/>
      <c r="R102" s="32"/>
      <c r="S102" s="452"/>
      <c r="T102" s="453"/>
    </row>
    <row r="103" spans="1:20" ht="12" customHeight="1">
      <c r="A103" s="457" t="s">
        <v>10</v>
      </c>
      <c r="B103" s="457"/>
      <c r="C103" s="116"/>
      <c r="D103" s="454" t="s">
        <v>11</v>
      </c>
      <c r="E103" s="454"/>
      <c r="F103" s="33" t="s">
        <v>12</v>
      </c>
      <c r="G103" s="33" t="s">
        <v>13</v>
      </c>
      <c r="H103" s="33"/>
      <c r="I103" s="455">
        <v>0.5</v>
      </c>
      <c r="J103" s="455"/>
      <c r="K103" s="455"/>
      <c r="L103" s="455"/>
      <c r="M103" s="455">
        <v>0.25</v>
      </c>
      <c r="N103" s="455"/>
      <c r="O103" s="455">
        <v>0.125</v>
      </c>
      <c r="P103" s="455"/>
      <c r="Q103" s="454">
        <v>0.0625</v>
      </c>
      <c r="R103" s="454"/>
      <c r="S103" s="454">
        <v>0.03125</v>
      </c>
      <c r="T103" s="454"/>
    </row>
    <row r="104" spans="1:20" ht="12" customHeight="1">
      <c r="A104" s="457"/>
      <c r="B104" s="457"/>
      <c r="C104" s="116"/>
      <c r="D104" s="458">
        <v>50</v>
      </c>
      <c r="E104" s="458"/>
      <c r="F104" s="34">
        <v>35</v>
      </c>
      <c r="G104" s="34">
        <v>26</v>
      </c>
      <c r="H104" s="34"/>
      <c r="I104" s="458">
        <v>22</v>
      </c>
      <c r="J104" s="458"/>
      <c r="K104" s="458"/>
      <c r="L104" s="458"/>
      <c r="M104" s="458">
        <v>12</v>
      </c>
      <c r="N104" s="458"/>
      <c r="O104" s="458">
        <v>6</v>
      </c>
      <c r="P104" s="458"/>
      <c r="Q104" s="458">
        <v>4</v>
      </c>
      <c r="R104" s="458"/>
      <c r="S104" s="458">
        <v>2</v>
      </c>
      <c r="T104" s="458"/>
    </row>
    <row r="105" spans="1:20" ht="12" customHeight="1">
      <c r="A105" s="457" t="s">
        <v>14</v>
      </c>
      <c r="B105" s="457"/>
      <c r="C105" s="116"/>
      <c r="D105" s="454" t="s">
        <v>11</v>
      </c>
      <c r="E105" s="454"/>
      <c r="F105" s="33" t="s">
        <v>12</v>
      </c>
      <c r="G105" s="33" t="s">
        <v>13</v>
      </c>
      <c r="H105" s="33"/>
      <c r="I105" s="35">
        <v>0.5</v>
      </c>
      <c r="J105" s="35"/>
      <c r="K105" s="35"/>
      <c r="L105" s="35">
        <v>0.25</v>
      </c>
      <c r="M105" s="455" t="s">
        <v>15</v>
      </c>
      <c r="N105" s="455"/>
      <c r="O105" s="463" t="s">
        <v>16</v>
      </c>
      <c r="P105" s="463"/>
      <c r="Q105" s="463" t="s">
        <v>17</v>
      </c>
      <c r="R105" s="463"/>
      <c r="S105" s="464" t="s">
        <v>18</v>
      </c>
      <c r="T105" s="464"/>
    </row>
    <row r="106" spans="1:20" ht="12.75">
      <c r="A106" s="457"/>
      <c r="B106" s="457"/>
      <c r="C106" s="116"/>
      <c r="D106" s="458">
        <v>50</v>
      </c>
      <c r="E106" s="458"/>
      <c r="F106" s="34">
        <v>35</v>
      </c>
      <c r="G106" s="34">
        <v>26</v>
      </c>
      <c r="H106" s="34"/>
      <c r="I106" s="34">
        <v>22</v>
      </c>
      <c r="J106" s="34"/>
      <c r="K106" s="34"/>
      <c r="L106" s="34">
        <v>12</v>
      </c>
      <c r="M106" s="458">
        <v>8</v>
      </c>
      <c r="N106" s="458"/>
      <c r="O106" s="458">
        <v>6</v>
      </c>
      <c r="P106" s="458"/>
      <c r="Q106" s="458">
        <v>5</v>
      </c>
      <c r="R106" s="458"/>
      <c r="S106" s="458">
        <v>4</v>
      </c>
      <c r="T106" s="458"/>
    </row>
    <row r="107" spans="1:20" ht="12" customHeight="1">
      <c r="A107" s="459" t="s">
        <v>19</v>
      </c>
      <c r="B107" s="459"/>
      <c r="C107" s="135"/>
      <c r="D107" s="460" t="s">
        <v>35</v>
      </c>
      <c r="E107" s="461"/>
      <c r="F107" s="461"/>
      <c r="G107" s="461"/>
      <c r="H107" s="461"/>
      <c r="I107" s="461"/>
      <c r="J107" s="461"/>
      <c r="K107" s="461"/>
      <c r="L107" s="461"/>
      <c r="M107" s="461"/>
      <c r="N107" s="461"/>
      <c r="O107" s="461"/>
      <c r="P107" s="461"/>
      <c r="Q107" s="461"/>
      <c r="R107" s="461"/>
      <c r="S107" s="461"/>
      <c r="T107" s="462"/>
    </row>
  </sheetData>
  <sheetProtection/>
  <mergeCells count="40">
    <mergeCell ref="E4:N4"/>
    <mergeCell ref="Q4:Q5"/>
    <mergeCell ref="R4:R5"/>
    <mergeCell ref="A1:R1"/>
    <mergeCell ref="A2:R2"/>
    <mergeCell ref="A3:R3"/>
    <mergeCell ref="O4:O5"/>
    <mergeCell ref="P4:P5"/>
    <mergeCell ref="A4:A5"/>
    <mergeCell ref="B4:B5"/>
    <mergeCell ref="O105:P105"/>
    <mergeCell ref="S106:T106"/>
    <mergeCell ref="M106:N106"/>
    <mergeCell ref="D104:E104"/>
    <mergeCell ref="I104:L104"/>
    <mergeCell ref="M104:N104"/>
    <mergeCell ref="O106:P106"/>
    <mergeCell ref="Q106:R106"/>
    <mergeCell ref="O104:P104"/>
    <mergeCell ref="Q104:R104"/>
    <mergeCell ref="O103:P103"/>
    <mergeCell ref="M103:N103"/>
    <mergeCell ref="A107:B107"/>
    <mergeCell ref="D107:T107"/>
    <mergeCell ref="Q105:R105"/>
    <mergeCell ref="S105:T105"/>
    <mergeCell ref="D106:E106"/>
    <mergeCell ref="A105:B106"/>
    <mergeCell ref="D105:E105"/>
    <mergeCell ref="M105:N105"/>
    <mergeCell ref="C4:C5"/>
    <mergeCell ref="D4:D5"/>
    <mergeCell ref="S102:T102"/>
    <mergeCell ref="S103:T103"/>
    <mergeCell ref="Q103:R103"/>
    <mergeCell ref="D103:E103"/>
    <mergeCell ref="I103:L103"/>
    <mergeCell ref="A102:D102"/>
    <mergeCell ref="A103:B104"/>
    <mergeCell ref="S104:T10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showGridLines="0" zoomScale="98" zoomScaleNormal="98" zoomScalePageLayoutView="0" workbookViewId="0" topLeftCell="A1">
      <selection activeCell="A2" sqref="A2:R2"/>
    </sheetView>
  </sheetViews>
  <sheetFormatPr defaultColWidth="9.00390625" defaultRowHeight="12.75"/>
  <cols>
    <col min="1" max="1" width="6.50390625" style="1" customWidth="1"/>
    <col min="2" max="2" width="18.625" style="1" customWidth="1"/>
    <col min="3" max="3" width="12.50390625" style="1" bestFit="1" customWidth="1"/>
    <col min="4" max="4" width="5.00390625" style="1" customWidth="1"/>
    <col min="5" max="6" width="4.50390625" style="1" customWidth="1"/>
    <col min="7" max="7" width="6.50390625" style="1" bestFit="1" customWidth="1"/>
    <col min="8" max="10" width="4.50390625" style="1" bestFit="1" customWidth="1"/>
    <col min="11" max="11" width="2.50390625" style="1" customWidth="1"/>
    <col min="12" max="12" width="1.875" style="1" customWidth="1"/>
    <col min="13" max="13" width="1.625" style="1" customWidth="1"/>
    <col min="14" max="14" width="7.375" style="1" bestFit="1" customWidth="1"/>
    <col min="15" max="15" width="4.625" style="1" customWidth="1"/>
    <col min="16" max="16" width="4.125" style="1" customWidth="1"/>
    <col min="17" max="17" width="7.00390625" style="1" customWidth="1"/>
    <col min="18" max="18" width="4.00390625" style="1" customWidth="1"/>
    <col min="19" max="19" width="5.375" style="1" customWidth="1"/>
    <col min="20" max="20" width="5.50390625" style="1" customWidth="1"/>
    <col min="21" max="21" width="3.625" style="1" customWidth="1"/>
    <col min="22" max="16384" width="8.875" style="1" customWidth="1"/>
  </cols>
  <sheetData>
    <row r="1" spans="1:18" ht="33" customHeight="1">
      <c r="A1" s="471" t="s">
        <v>304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</row>
    <row r="2" spans="1:20" ht="31.5" customHeight="1">
      <c r="A2" s="472" t="s">
        <v>363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T2" s="2"/>
    </row>
    <row r="3" spans="1:20" ht="24.75" customHeight="1" thickBot="1">
      <c r="A3" s="473" t="s">
        <v>256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3"/>
      <c r="T3" s="2"/>
    </row>
    <row r="4" spans="1:19" ht="23.25" customHeight="1" thickBot="1">
      <c r="A4" s="478" t="s">
        <v>0</v>
      </c>
      <c r="B4" s="480" t="s">
        <v>1</v>
      </c>
      <c r="C4" s="450" t="s">
        <v>57</v>
      </c>
      <c r="D4" s="450" t="s">
        <v>2</v>
      </c>
      <c r="E4" s="482" t="s">
        <v>3</v>
      </c>
      <c r="F4" s="465"/>
      <c r="G4" s="465"/>
      <c r="H4" s="465"/>
      <c r="I4" s="465"/>
      <c r="J4" s="465"/>
      <c r="K4" s="465"/>
      <c r="L4" s="465"/>
      <c r="M4" s="465"/>
      <c r="N4" s="466"/>
      <c r="O4" s="474" t="s">
        <v>4</v>
      </c>
      <c r="P4" s="476" t="s">
        <v>5</v>
      </c>
      <c r="Q4" s="467" t="s">
        <v>233</v>
      </c>
      <c r="R4" s="483" t="s">
        <v>234</v>
      </c>
      <c r="S4" s="2"/>
    </row>
    <row r="5" spans="1:19" ht="69.75" customHeight="1" thickBot="1">
      <c r="A5" s="479"/>
      <c r="B5" s="481"/>
      <c r="C5" s="451"/>
      <c r="D5" s="451"/>
      <c r="E5" s="47" t="s">
        <v>218</v>
      </c>
      <c r="F5" s="4" t="s">
        <v>219</v>
      </c>
      <c r="G5" s="4" t="s">
        <v>273</v>
      </c>
      <c r="H5" s="4" t="s">
        <v>272</v>
      </c>
      <c r="I5" s="4" t="s">
        <v>220</v>
      </c>
      <c r="J5" s="47" t="s">
        <v>221</v>
      </c>
      <c r="K5" s="47"/>
      <c r="L5" s="4"/>
      <c r="M5" s="4"/>
      <c r="N5" s="4" t="s">
        <v>232</v>
      </c>
      <c r="O5" s="475"/>
      <c r="P5" s="477"/>
      <c r="Q5" s="468"/>
      <c r="R5" s="484"/>
      <c r="S5" s="2"/>
    </row>
    <row r="6" spans="1:18" ht="12" customHeight="1">
      <c r="A6" s="438" t="s">
        <v>6</v>
      </c>
      <c r="B6" s="120" t="s">
        <v>32</v>
      </c>
      <c r="C6" s="86" t="s">
        <v>58</v>
      </c>
      <c r="D6" s="20">
        <v>1963</v>
      </c>
      <c r="E6" s="16"/>
      <c r="F6" s="424">
        <v>26</v>
      </c>
      <c r="G6" s="300">
        <v>35</v>
      </c>
      <c r="H6" s="72"/>
      <c r="I6" s="72"/>
      <c r="J6" s="425">
        <v>26</v>
      </c>
      <c r="K6" s="13"/>
      <c r="L6" s="13"/>
      <c r="M6" s="18"/>
      <c r="N6" s="443">
        <v>35</v>
      </c>
      <c r="O6" s="8">
        <f aca="true" t="shared" si="0" ref="O6:O43">SUM(E6:N6)</f>
        <v>122</v>
      </c>
      <c r="P6" s="58">
        <f aca="true" t="shared" si="1" ref="P6:P43">COUNT(E6:N6)</f>
        <v>4</v>
      </c>
      <c r="Q6" s="67"/>
      <c r="R6" s="59"/>
    </row>
    <row r="7" spans="1:18" ht="12" customHeight="1">
      <c r="A7" s="441" t="s">
        <v>7</v>
      </c>
      <c r="B7" s="69" t="s">
        <v>154</v>
      </c>
      <c r="C7" s="65" t="s">
        <v>59</v>
      </c>
      <c r="D7" s="70">
        <v>1965</v>
      </c>
      <c r="E7" s="257">
        <v>32</v>
      </c>
      <c r="F7" s="13"/>
      <c r="G7" s="13"/>
      <c r="H7" s="198"/>
      <c r="I7" s="198"/>
      <c r="J7" s="74"/>
      <c r="K7" s="74"/>
      <c r="L7" s="74"/>
      <c r="M7" s="74"/>
      <c r="N7" s="423">
        <v>70</v>
      </c>
      <c r="O7" s="51">
        <f t="shared" si="0"/>
        <v>102</v>
      </c>
      <c r="P7" s="9">
        <f t="shared" si="1"/>
        <v>2</v>
      </c>
      <c r="Q7" s="60"/>
      <c r="R7" s="11"/>
    </row>
    <row r="8" spans="1:18" ht="12" customHeight="1">
      <c r="A8" s="442" t="s">
        <v>8</v>
      </c>
      <c r="B8" s="69" t="s">
        <v>63</v>
      </c>
      <c r="C8" s="65" t="s">
        <v>64</v>
      </c>
      <c r="D8" s="79">
        <v>1954</v>
      </c>
      <c r="E8" s="313">
        <v>58</v>
      </c>
      <c r="F8" s="300">
        <v>35</v>
      </c>
      <c r="G8" s="44"/>
      <c r="H8" s="72"/>
      <c r="I8" s="72"/>
      <c r="J8" s="74"/>
      <c r="K8" s="74"/>
      <c r="L8" s="187"/>
      <c r="M8" s="13"/>
      <c r="N8" s="76"/>
      <c r="O8" s="51">
        <f t="shared" si="0"/>
        <v>93</v>
      </c>
      <c r="P8" s="9">
        <f t="shared" si="1"/>
        <v>2</v>
      </c>
      <c r="Q8" s="67"/>
      <c r="R8" s="59"/>
    </row>
    <row r="9" spans="1:18" ht="12" customHeight="1">
      <c r="A9" s="241" t="s">
        <v>20</v>
      </c>
      <c r="B9" s="69" t="s">
        <v>60</v>
      </c>
      <c r="C9" s="65" t="s">
        <v>59</v>
      </c>
      <c r="D9" s="79">
        <v>1962</v>
      </c>
      <c r="E9" s="225">
        <v>43</v>
      </c>
      <c r="F9" s="44">
        <v>12</v>
      </c>
      <c r="G9" s="44"/>
      <c r="H9" s="198"/>
      <c r="I9" s="198"/>
      <c r="J9" s="74"/>
      <c r="K9" s="74"/>
      <c r="L9" s="187"/>
      <c r="M9" s="13"/>
      <c r="N9" s="433">
        <v>20</v>
      </c>
      <c r="O9" s="51">
        <f t="shared" si="0"/>
        <v>75</v>
      </c>
      <c r="P9" s="9">
        <f t="shared" si="1"/>
        <v>3</v>
      </c>
      <c r="Q9" s="67"/>
      <c r="R9" s="59"/>
    </row>
    <row r="10" spans="1:18" ht="12" customHeight="1">
      <c r="A10" s="241" t="s">
        <v>92</v>
      </c>
      <c r="B10" s="69" t="s">
        <v>33</v>
      </c>
      <c r="C10" s="65" t="s">
        <v>58</v>
      </c>
      <c r="D10" s="79">
        <v>1965</v>
      </c>
      <c r="E10" s="257"/>
      <c r="F10" s="299">
        <v>50</v>
      </c>
      <c r="G10" s="381">
        <v>12</v>
      </c>
      <c r="H10" s="72"/>
      <c r="I10" s="72"/>
      <c r="J10" s="74">
        <v>12</v>
      </c>
      <c r="K10" s="74"/>
      <c r="L10" s="187"/>
      <c r="M10" s="18"/>
      <c r="N10" s="76"/>
      <c r="O10" s="51">
        <f t="shared" si="0"/>
        <v>74</v>
      </c>
      <c r="P10" s="9">
        <f t="shared" si="1"/>
        <v>3</v>
      </c>
      <c r="Q10" s="67"/>
      <c r="R10" s="59"/>
    </row>
    <row r="11" spans="1:18" ht="12" customHeight="1">
      <c r="A11" s="39" t="s">
        <v>343</v>
      </c>
      <c r="B11" s="120" t="s">
        <v>200</v>
      </c>
      <c r="C11" s="86" t="s">
        <v>159</v>
      </c>
      <c r="D11" s="20">
        <v>1968</v>
      </c>
      <c r="E11" s="48">
        <v>28</v>
      </c>
      <c r="F11" s="13">
        <v>12</v>
      </c>
      <c r="G11" s="13">
        <v>12</v>
      </c>
      <c r="H11" s="126"/>
      <c r="I11" s="126"/>
      <c r="J11" s="13"/>
      <c r="K11" s="13"/>
      <c r="L11" s="13"/>
      <c r="M11" s="13"/>
      <c r="N11" s="61">
        <v>20</v>
      </c>
      <c r="O11" s="8">
        <f t="shared" si="0"/>
        <v>72</v>
      </c>
      <c r="P11" s="9">
        <f t="shared" si="1"/>
        <v>4</v>
      </c>
      <c r="Q11" s="60"/>
      <c r="R11" s="11"/>
    </row>
    <row r="12" spans="1:18" ht="12" customHeight="1">
      <c r="A12" s="56" t="s">
        <v>343</v>
      </c>
      <c r="B12" s="141" t="s">
        <v>40</v>
      </c>
      <c r="C12" s="65" t="s">
        <v>58</v>
      </c>
      <c r="D12" s="70">
        <v>1968</v>
      </c>
      <c r="E12" s="71">
        <v>18</v>
      </c>
      <c r="F12" s="18">
        <v>22</v>
      </c>
      <c r="G12" s="18">
        <v>12</v>
      </c>
      <c r="H12" s="72"/>
      <c r="I12" s="72"/>
      <c r="J12" s="187"/>
      <c r="K12" s="18"/>
      <c r="L12" s="18"/>
      <c r="M12" s="18"/>
      <c r="N12" s="76">
        <v>20</v>
      </c>
      <c r="O12" s="8">
        <f t="shared" si="0"/>
        <v>72</v>
      </c>
      <c r="P12" s="58">
        <f t="shared" si="1"/>
        <v>4</v>
      </c>
      <c r="Q12" s="67"/>
      <c r="R12" s="59"/>
    </row>
    <row r="13" spans="1:18" ht="12" customHeight="1" thickBot="1">
      <c r="A13" s="426" t="s">
        <v>30</v>
      </c>
      <c r="B13" s="272" t="s">
        <v>34</v>
      </c>
      <c r="C13" s="273" t="s">
        <v>58</v>
      </c>
      <c r="D13" s="315">
        <v>1966</v>
      </c>
      <c r="E13" s="427"/>
      <c r="F13" s="274">
        <v>6</v>
      </c>
      <c r="G13" s="274">
        <v>22</v>
      </c>
      <c r="H13" s="427"/>
      <c r="I13" s="428"/>
      <c r="J13" s="429">
        <v>35</v>
      </c>
      <c r="K13" s="430"/>
      <c r="L13" s="274"/>
      <c r="M13" s="274"/>
      <c r="N13" s="431"/>
      <c r="O13" s="275">
        <f t="shared" si="0"/>
        <v>63</v>
      </c>
      <c r="P13" s="276">
        <f t="shared" si="1"/>
        <v>3</v>
      </c>
      <c r="Q13" s="277"/>
      <c r="R13" s="278"/>
    </row>
    <row r="14" spans="1:18" ht="12" customHeight="1">
      <c r="A14" s="75" t="s">
        <v>31</v>
      </c>
      <c r="B14" s="69" t="s">
        <v>62</v>
      </c>
      <c r="C14" s="65" t="s">
        <v>59</v>
      </c>
      <c r="D14" s="70">
        <v>1959</v>
      </c>
      <c r="E14" s="66"/>
      <c r="F14" s="18">
        <v>12</v>
      </c>
      <c r="G14" s="378">
        <v>50</v>
      </c>
      <c r="H14" s="18"/>
      <c r="I14" s="18"/>
      <c r="J14" s="18"/>
      <c r="K14" s="18"/>
      <c r="L14" s="18"/>
      <c r="M14" s="18"/>
      <c r="N14" s="189"/>
      <c r="O14" s="8">
        <f t="shared" si="0"/>
        <v>62</v>
      </c>
      <c r="P14" s="58">
        <f t="shared" si="1"/>
        <v>2</v>
      </c>
      <c r="Q14" s="67"/>
      <c r="R14" s="59"/>
    </row>
    <row r="15" spans="1:18" ht="12" customHeight="1">
      <c r="A15" s="56" t="s">
        <v>266</v>
      </c>
      <c r="B15" s="69" t="s">
        <v>126</v>
      </c>
      <c r="C15" s="65" t="s">
        <v>58</v>
      </c>
      <c r="D15" s="70">
        <v>1956</v>
      </c>
      <c r="E15" s="66"/>
      <c r="F15" s="18">
        <v>8</v>
      </c>
      <c r="G15" s="350">
        <v>26</v>
      </c>
      <c r="H15" s="57"/>
      <c r="I15" s="18"/>
      <c r="J15" s="18">
        <v>22</v>
      </c>
      <c r="K15" s="18"/>
      <c r="L15" s="18"/>
      <c r="M15" s="18"/>
      <c r="N15" s="189"/>
      <c r="O15" s="8">
        <f t="shared" si="0"/>
        <v>56</v>
      </c>
      <c r="P15" s="58">
        <f t="shared" si="1"/>
        <v>3</v>
      </c>
      <c r="Q15" s="67"/>
      <c r="R15" s="59"/>
    </row>
    <row r="16" spans="1:18" ht="12" customHeight="1">
      <c r="A16" s="39" t="s">
        <v>267</v>
      </c>
      <c r="B16" s="69" t="s">
        <v>322</v>
      </c>
      <c r="C16" s="65" t="s">
        <v>64</v>
      </c>
      <c r="D16" s="52">
        <v>1969</v>
      </c>
      <c r="E16" s="66"/>
      <c r="F16" s="142"/>
      <c r="G16" s="142"/>
      <c r="H16" s="13"/>
      <c r="I16" s="13"/>
      <c r="J16" s="311">
        <v>50</v>
      </c>
      <c r="K16" s="13"/>
      <c r="L16" s="13"/>
      <c r="M16" s="18"/>
      <c r="N16" s="189"/>
      <c r="O16" s="8">
        <f t="shared" si="0"/>
        <v>50</v>
      </c>
      <c r="P16" s="58">
        <f t="shared" si="1"/>
        <v>1</v>
      </c>
      <c r="Q16" s="67"/>
      <c r="R16" s="59"/>
    </row>
    <row r="17" spans="1:18" ht="12" customHeight="1">
      <c r="A17" s="39" t="s">
        <v>268</v>
      </c>
      <c r="B17" s="69" t="s">
        <v>127</v>
      </c>
      <c r="C17" s="65" t="s">
        <v>58</v>
      </c>
      <c r="D17" s="6">
        <v>1967</v>
      </c>
      <c r="E17" s="16">
        <v>20</v>
      </c>
      <c r="F17" s="44">
        <v>12</v>
      </c>
      <c r="G17" s="44">
        <v>6</v>
      </c>
      <c r="H17" s="238"/>
      <c r="I17" s="74"/>
      <c r="J17" s="74"/>
      <c r="K17" s="242"/>
      <c r="L17" s="243"/>
      <c r="M17" s="18"/>
      <c r="N17" s="81"/>
      <c r="O17" s="8">
        <f t="shared" si="0"/>
        <v>38</v>
      </c>
      <c r="P17" s="58">
        <f t="shared" si="1"/>
        <v>3</v>
      </c>
      <c r="Q17" s="67"/>
      <c r="R17" s="59"/>
    </row>
    <row r="18" spans="1:18" ht="12" customHeight="1">
      <c r="A18" s="39" t="s">
        <v>269</v>
      </c>
      <c r="B18" s="86" t="s">
        <v>231</v>
      </c>
      <c r="C18" s="86" t="s">
        <v>58</v>
      </c>
      <c r="D18" s="70"/>
      <c r="E18" s="71">
        <v>7</v>
      </c>
      <c r="F18" s="44">
        <v>6</v>
      </c>
      <c r="G18" s="44">
        <v>6</v>
      </c>
      <c r="H18" s="72"/>
      <c r="I18" s="72"/>
      <c r="J18" s="74">
        <v>6</v>
      </c>
      <c r="K18" s="317"/>
      <c r="L18" s="13"/>
      <c r="M18" s="13"/>
      <c r="N18" s="76"/>
      <c r="O18" s="8">
        <f t="shared" si="0"/>
        <v>25</v>
      </c>
      <c r="P18" s="58">
        <f t="shared" si="1"/>
        <v>4</v>
      </c>
      <c r="Q18" s="67"/>
      <c r="R18" s="59"/>
    </row>
    <row r="19" spans="1:18" ht="12" customHeight="1">
      <c r="A19" s="39" t="s">
        <v>270</v>
      </c>
      <c r="B19" s="5" t="s">
        <v>121</v>
      </c>
      <c r="C19" s="136" t="s">
        <v>58</v>
      </c>
      <c r="D19" s="79">
        <v>1969</v>
      </c>
      <c r="E19" s="71">
        <v>18</v>
      </c>
      <c r="F19" s="44">
        <v>6</v>
      </c>
      <c r="G19" s="44"/>
      <c r="H19" s="72"/>
      <c r="I19" s="72"/>
      <c r="J19" s="187"/>
      <c r="K19" s="38"/>
      <c r="L19" s="13"/>
      <c r="M19" s="18"/>
      <c r="N19" s="76"/>
      <c r="O19" s="8">
        <f t="shared" si="0"/>
        <v>24</v>
      </c>
      <c r="P19" s="58">
        <f t="shared" si="1"/>
        <v>2</v>
      </c>
      <c r="Q19" s="67"/>
      <c r="R19" s="59"/>
    </row>
    <row r="20" spans="1:18" ht="12" customHeight="1">
      <c r="A20" s="39" t="s">
        <v>275</v>
      </c>
      <c r="B20" s="69" t="s">
        <v>88</v>
      </c>
      <c r="C20" s="65" t="s">
        <v>89</v>
      </c>
      <c r="D20" s="70">
        <v>1956</v>
      </c>
      <c r="E20" s="76">
        <v>20</v>
      </c>
      <c r="F20" s="13"/>
      <c r="G20" s="13"/>
      <c r="H20" s="198"/>
      <c r="I20" s="313"/>
      <c r="J20" s="13"/>
      <c r="K20" s="13"/>
      <c r="L20" s="13"/>
      <c r="M20" s="13"/>
      <c r="N20" s="76"/>
      <c r="O20" s="8">
        <f t="shared" si="0"/>
        <v>20</v>
      </c>
      <c r="P20" s="58">
        <f t="shared" si="1"/>
        <v>1</v>
      </c>
      <c r="Q20" s="67"/>
      <c r="R20" s="59"/>
    </row>
    <row r="21" spans="1:18" ht="12" customHeight="1">
      <c r="A21" s="39" t="s">
        <v>325</v>
      </c>
      <c r="B21" s="69" t="s">
        <v>131</v>
      </c>
      <c r="C21" s="65" t="s">
        <v>58</v>
      </c>
      <c r="D21" s="70">
        <v>1957</v>
      </c>
      <c r="E21" s="71"/>
      <c r="F21" s="57"/>
      <c r="G21" s="57">
        <v>12</v>
      </c>
      <c r="H21" s="71"/>
      <c r="I21" s="13"/>
      <c r="J21" s="18"/>
      <c r="K21" s="18"/>
      <c r="L21" s="18"/>
      <c r="M21" s="18"/>
      <c r="N21" s="76"/>
      <c r="O21" s="8">
        <f t="shared" si="0"/>
        <v>12</v>
      </c>
      <c r="P21" s="58">
        <f t="shared" si="1"/>
        <v>1</v>
      </c>
      <c r="Q21" s="67"/>
      <c r="R21" s="59"/>
    </row>
    <row r="22" spans="1:18" ht="12" customHeight="1">
      <c r="A22" s="39" t="s">
        <v>325</v>
      </c>
      <c r="B22" s="69" t="s">
        <v>193</v>
      </c>
      <c r="C22" s="65" t="s">
        <v>58</v>
      </c>
      <c r="D22" s="70"/>
      <c r="E22" s="71"/>
      <c r="F22" s="18"/>
      <c r="G22" s="18">
        <v>6</v>
      </c>
      <c r="H22" s="71"/>
      <c r="I22" s="18"/>
      <c r="J22" s="18">
        <v>6</v>
      </c>
      <c r="K22" s="121"/>
      <c r="L22" s="18"/>
      <c r="M22" s="18"/>
      <c r="N22" s="76"/>
      <c r="O22" s="8">
        <f t="shared" si="0"/>
        <v>12</v>
      </c>
      <c r="P22" s="58">
        <f t="shared" si="1"/>
        <v>2</v>
      </c>
      <c r="Q22" s="67"/>
      <c r="R22" s="59"/>
    </row>
    <row r="23" spans="1:18" ht="12" customHeight="1">
      <c r="A23" s="39" t="s">
        <v>325</v>
      </c>
      <c r="B23" s="69" t="s">
        <v>129</v>
      </c>
      <c r="C23" s="65" t="s">
        <v>58</v>
      </c>
      <c r="D23" s="70">
        <v>1960</v>
      </c>
      <c r="E23" s="71"/>
      <c r="F23" s="18"/>
      <c r="G23" s="18"/>
      <c r="H23" s="71"/>
      <c r="I23" s="18"/>
      <c r="J23" s="18">
        <v>12</v>
      </c>
      <c r="K23" s="121"/>
      <c r="L23" s="18"/>
      <c r="M23" s="18"/>
      <c r="N23" s="76"/>
      <c r="O23" s="8">
        <f t="shared" si="0"/>
        <v>12</v>
      </c>
      <c r="P23" s="58">
        <f t="shared" si="1"/>
        <v>1</v>
      </c>
      <c r="Q23" s="67"/>
      <c r="R23" s="59"/>
    </row>
    <row r="24" spans="1:18" ht="12" customHeight="1">
      <c r="A24" s="39" t="s">
        <v>325</v>
      </c>
      <c r="B24" s="69" t="s">
        <v>82</v>
      </c>
      <c r="C24" s="65" t="s">
        <v>58</v>
      </c>
      <c r="D24" s="70">
        <v>1968</v>
      </c>
      <c r="E24" s="71"/>
      <c r="F24" s="18"/>
      <c r="G24" s="18"/>
      <c r="H24" s="71"/>
      <c r="I24" s="18"/>
      <c r="J24" s="57">
        <v>12</v>
      </c>
      <c r="K24" s="18"/>
      <c r="L24" s="18"/>
      <c r="M24" s="18"/>
      <c r="N24" s="76"/>
      <c r="O24" s="8">
        <f t="shared" si="0"/>
        <v>12</v>
      </c>
      <c r="P24" s="58">
        <f t="shared" si="1"/>
        <v>1</v>
      </c>
      <c r="Q24" s="67"/>
      <c r="R24" s="59"/>
    </row>
    <row r="25" spans="1:18" ht="12" customHeight="1">
      <c r="A25" s="39" t="s">
        <v>325</v>
      </c>
      <c r="B25" s="69" t="s">
        <v>202</v>
      </c>
      <c r="C25" s="65" t="s">
        <v>58</v>
      </c>
      <c r="D25" s="70">
        <v>1959</v>
      </c>
      <c r="E25" s="71"/>
      <c r="F25" s="18"/>
      <c r="G25" s="18"/>
      <c r="H25" s="71"/>
      <c r="I25" s="18"/>
      <c r="J25" s="18">
        <v>12</v>
      </c>
      <c r="K25" s="121"/>
      <c r="L25" s="18"/>
      <c r="M25" s="18"/>
      <c r="N25" s="76"/>
      <c r="O25" s="8">
        <f t="shared" si="0"/>
        <v>12</v>
      </c>
      <c r="P25" s="58">
        <f t="shared" si="1"/>
        <v>1</v>
      </c>
      <c r="Q25" s="67"/>
      <c r="R25" s="59"/>
    </row>
    <row r="26" spans="1:18" ht="12" customHeight="1">
      <c r="A26" s="39" t="s">
        <v>307</v>
      </c>
      <c r="B26" s="69" t="s">
        <v>104</v>
      </c>
      <c r="C26" s="65" t="s">
        <v>59</v>
      </c>
      <c r="D26" s="70">
        <v>1967</v>
      </c>
      <c r="E26" s="71"/>
      <c r="F26" s="18"/>
      <c r="G26" s="18"/>
      <c r="H26" s="71"/>
      <c r="I26" s="18"/>
      <c r="J26" s="18"/>
      <c r="K26" s="121"/>
      <c r="L26" s="18"/>
      <c r="M26" s="18"/>
      <c r="N26" s="76">
        <v>10</v>
      </c>
      <c r="O26" s="8">
        <f t="shared" si="0"/>
        <v>10</v>
      </c>
      <c r="P26" s="58">
        <f t="shared" si="1"/>
        <v>1</v>
      </c>
      <c r="Q26" s="67"/>
      <c r="R26" s="59"/>
    </row>
    <row r="27" spans="1:18" ht="12" customHeight="1">
      <c r="A27" s="39" t="s">
        <v>307</v>
      </c>
      <c r="B27" s="69" t="s">
        <v>85</v>
      </c>
      <c r="C27" s="65" t="s">
        <v>59</v>
      </c>
      <c r="D27" s="70"/>
      <c r="E27" s="71"/>
      <c r="F27" s="18"/>
      <c r="G27" s="18"/>
      <c r="H27" s="71"/>
      <c r="I27" s="18"/>
      <c r="J27" s="18"/>
      <c r="K27" s="121"/>
      <c r="L27" s="18"/>
      <c r="M27" s="18"/>
      <c r="N27" s="76">
        <v>10</v>
      </c>
      <c r="O27" s="8">
        <f t="shared" si="0"/>
        <v>10</v>
      </c>
      <c r="P27" s="58">
        <f t="shared" si="1"/>
        <v>1</v>
      </c>
      <c r="Q27" s="67"/>
      <c r="R27" s="59"/>
    </row>
    <row r="28" spans="1:18" ht="12" customHeight="1">
      <c r="A28" s="39" t="s">
        <v>335</v>
      </c>
      <c r="B28" s="127" t="s">
        <v>142</v>
      </c>
      <c r="C28" s="127" t="s">
        <v>59</v>
      </c>
      <c r="D28" s="79">
        <v>1964</v>
      </c>
      <c r="E28" s="71"/>
      <c r="F28" s="18"/>
      <c r="G28" s="18">
        <v>8</v>
      </c>
      <c r="H28" s="18"/>
      <c r="I28" s="18"/>
      <c r="J28" s="18"/>
      <c r="K28" s="121"/>
      <c r="L28" s="18"/>
      <c r="M28" s="18"/>
      <c r="N28" s="76"/>
      <c r="O28" s="8">
        <f t="shared" si="0"/>
        <v>8</v>
      </c>
      <c r="P28" s="58">
        <f t="shared" si="1"/>
        <v>1</v>
      </c>
      <c r="Q28" s="67"/>
      <c r="R28" s="59"/>
    </row>
    <row r="29" spans="1:18" ht="12" customHeight="1">
      <c r="A29" s="39" t="s">
        <v>335</v>
      </c>
      <c r="B29" s="78" t="s">
        <v>204</v>
      </c>
      <c r="C29" s="127" t="s">
        <v>58</v>
      </c>
      <c r="D29" s="79"/>
      <c r="E29" s="380"/>
      <c r="F29" s="13"/>
      <c r="G29" s="13"/>
      <c r="H29" s="16"/>
      <c r="I29" s="13"/>
      <c r="J29" s="41">
        <v>8</v>
      </c>
      <c r="K29" s="13"/>
      <c r="L29" s="13"/>
      <c r="M29" s="13"/>
      <c r="N29" s="64"/>
      <c r="O29" s="51">
        <f t="shared" si="0"/>
        <v>8</v>
      </c>
      <c r="P29" s="9">
        <f t="shared" si="1"/>
        <v>1</v>
      </c>
      <c r="Q29" s="10"/>
      <c r="R29" s="11"/>
    </row>
    <row r="30" spans="1:18" ht="12" customHeight="1">
      <c r="A30" s="39" t="s">
        <v>344</v>
      </c>
      <c r="B30" s="21" t="s">
        <v>276</v>
      </c>
      <c r="C30" s="139" t="s">
        <v>58</v>
      </c>
      <c r="D30" s="70"/>
      <c r="E30" s="71"/>
      <c r="F30" s="18"/>
      <c r="G30" s="18">
        <v>6</v>
      </c>
      <c r="H30" s="238"/>
      <c r="I30" s="72"/>
      <c r="J30" s="187"/>
      <c r="K30" s="121"/>
      <c r="L30" s="18"/>
      <c r="M30" s="18"/>
      <c r="N30" s="271"/>
      <c r="O30" s="8">
        <f t="shared" si="0"/>
        <v>6</v>
      </c>
      <c r="P30" s="58">
        <f t="shared" si="1"/>
        <v>1</v>
      </c>
      <c r="Q30" s="67"/>
      <c r="R30" s="59"/>
    </row>
    <row r="31" spans="1:18" ht="12" customHeight="1">
      <c r="A31" s="39" t="s">
        <v>344</v>
      </c>
      <c r="B31" s="188" t="s">
        <v>323</v>
      </c>
      <c r="C31" s="127" t="s">
        <v>58</v>
      </c>
      <c r="D31" s="79"/>
      <c r="E31" s="71"/>
      <c r="F31" s="13"/>
      <c r="G31" s="13"/>
      <c r="H31" s="72"/>
      <c r="I31" s="72"/>
      <c r="J31" s="187">
        <v>6</v>
      </c>
      <c r="K31" s="38"/>
      <c r="L31" s="13"/>
      <c r="M31" s="18"/>
      <c r="N31" s="76"/>
      <c r="O31" s="8">
        <f t="shared" si="0"/>
        <v>6</v>
      </c>
      <c r="P31" s="58">
        <f t="shared" si="1"/>
        <v>1</v>
      </c>
      <c r="Q31" s="67"/>
      <c r="R31" s="59"/>
    </row>
    <row r="32" spans="1:18" ht="12" customHeight="1">
      <c r="A32" s="39" t="s">
        <v>344</v>
      </c>
      <c r="B32" s="69" t="s">
        <v>324</v>
      </c>
      <c r="C32" s="65" t="s">
        <v>309</v>
      </c>
      <c r="D32" s="70"/>
      <c r="E32" s="66"/>
      <c r="F32" s="18"/>
      <c r="G32" s="18"/>
      <c r="H32" s="301"/>
      <c r="I32" s="82"/>
      <c r="J32" s="82">
        <v>6</v>
      </c>
      <c r="K32" s="242"/>
      <c r="L32" s="74"/>
      <c r="M32" s="243"/>
      <c r="N32" s="81"/>
      <c r="O32" s="8">
        <f t="shared" si="0"/>
        <v>6</v>
      </c>
      <c r="P32" s="58">
        <f t="shared" si="1"/>
        <v>1</v>
      </c>
      <c r="Q32" s="19"/>
      <c r="R32" s="59"/>
    </row>
    <row r="33" spans="1:18" ht="12" customHeight="1">
      <c r="A33" s="39" t="s">
        <v>345</v>
      </c>
      <c r="B33" s="53" t="s">
        <v>205</v>
      </c>
      <c r="C33" s="138" t="s">
        <v>58</v>
      </c>
      <c r="D33" s="52"/>
      <c r="E33" s="313"/>
      <c r="F33" s="142"/>
      <c r="G33" s="382"/>
      <c r="H33" s="72"/>
      <c r="I33" s="72"/>
      <c r="J33" s="169"/>
      <c r="K33" s="71"/>
      <c r="L33" s="18"/>
      <c r="M33" s="18"/>
      <c r="N33" s="76"/>
      <c r="O33" s="8">
        <f t="shared" si="0"/>
        <v>0</v>
      </c>
      <c r="P33" s="58">
        <f t="shared" si="1"/>
        <v>0</v>
      </c>
      <c r="Q33" s="67"/>
      <c r="R33" s="59"/>
    </row>
    <row r="34" spans="1:18" ht="12" customHeight="1">
      <c r="A34" s="39" t="s">
        <v>345</v>
      </c>
      <c r="B34" s="5" t="s">
        <v>45</v>
      </c>
      <c r="C34" s="136" t="s">
        <v>59</v>
      </c>
      <c r="D34" s="20">
        <v>1964</v>
      </c>
      <c r="E34" s="71"/>
      <c r="F34" s="44"/>
      <c r="G34" s="44"/>
      <c r="H34" s="72"/>
      <c r="I34" s="72"/>
      <c r="J34" s="74"/>
      <c r="K34" s="317"/>
      <c r="L34" s="13"/>
      <c r="M34" s="13"/>
      <c r="N34" s="76"/>
      <c r="O34" s="8">
        <f t="shared" si="0"/>
        <v>0</v>
      </c>
      <c r="P34" s="58">
        <f t="shared" si="1"/>
        <v>0</v>
      </c>
      <c r="Q34" s="67"/>
      <c r="R34" s="59"/>
    </row>
    <row r="35" spans="1:18" ht="12" customHeight="1">
      <c r="A35" s="39" t="s">
        <v>345</v>
      </c>
      <c r="B35" s="86" t="s">
        <v>203</v>
      </c>
      <c r="C35" s="86" t="s">
        <v>58</v>
      </c>
      <c r="D35" s="70"/>
      <c r="E35" s="71"/>
      <c r="F35" s="13"/>
      <c r="G35" s="13"/>
      <c r="H35" s="72"/>
      <c r="I35" s="72"/>
      <c r="J35" s="74"/>
      <c r="K35" s="187"/>
      <c r="L35" s="13"/>
      <c r="M35" s="13"/>
      <c r="N35" s="76"/>
      <c r="O35" s="8">
        <f t="shared" si="0"/>
        <v>0</v>
      </c>
      <c r="P35" s="58">
        <f t="shared" si="1"/>
        <v>0</v>
      </c>
      <c r="Q35" s="67"/>
      <c r="R35" s="59"/>
    </row>
    <row r="36" spans="1:18" ht="12" customHeight="1">
      <c r="A36" s="39" t="s">
        <v>345</v>
      </c>
      <c r="B36" s="53" t="s">
        <v>206</v>
      </c>
      <c r="C36" s="138" t="s">
        <v>58</v>
      </c>
      <c r="D36" s="52"/>
      <c r="E36" s="76"/>
      <c r="F36" s="13"/>
      <c r="G36" s="13"/>
      <c r="H36" s="38"/>
      <c r="I36" s="38"/>
      <c r="J36" s="38"/>
      <c r="K36" s="13"/>
      <c r="L36" s="38"/>
      <c r="M36" s="38"/>
      <c r="N36" s="83"/>
      <c r="O36" s="8">
        <f t="shared" si="0"/>
        <v>0</v>
      </c>
      <c r="P36" s="58">
        <f t="shared" si="1"/>
        <v>0</v>
      </c>
      <c r="Q36" s="67"/>
      <c r="R36" s="59"/>
    </row>
    <row r="37" spans="1:18" ht="12" customHeight="1">
      <c r="A37" s="39" t="s">
        <v>345</v>
      </c>
      <c r="B37" s="78" t="s">
        <v>130</v>
      </c>
      <c r="C37" s="127" t="s">
        <v>58</v>
      </c>
      <c r="D37" s="79">
        <v>1949</v>
      </c>
      <c r="E37" s="132"/>
      <c r="F37" s="82"/>
      <c r="G37" s="82"/>
      <c r="H37" s="82"/>
      <c r="I37" s="82"/>
      <c r="J37" s="82"/>
      <c r="K37" s="82"/>
      <c r="L37" s="82"/>
      <c r="M37" s="82"/>
      <c r="N37" s="133"/>
      <c r="O37" s="51">
        <f t="shared" si="0"/>
        <v>0</v>
      </c>
      <c r="P37" s="9">
        <f t="shared" si="1"/>
        <v>0</v>
      </c>
      <c r="Q37" s="10"/>
      <c r="R37" s="64"/>
    </row>
    <row r="38" spans="1:18" ht="12" customHeight="1">
      <c r="A38" s="39" t="s">
        <v>345</v>
      </c>
      <c r="B38" s="69" t="s">
        <v>75</v>
      </c>
      <c r="C38" s="65" t="s">
        <v>73</v>
      </c>
      <c r="D38" s="70">
        <v>1960</v>
      </c>
      <c r="E38" s="71"/>
      <c r="F38" s="18"/>
      <c r="G38" s="18"/>
      <c r="H38" s="18"/>
      <c r="I38" s="18"/>
      <c r="J38" s="18"/>
      <c r="K38" s="18"/>
      <c r="L38" s="18"/>
      <c r="M38" s="18"/>
      <c r="N38" s="76"/>
      <c r="O38" s="8">
        <f t="shared" si="0"/>
        <v>0</v>
      </c>
      <c r="P38" s="58">
        <f t="shared" si="1"/>
        <v>0</v>
      </c>
      <c r="Q38" s="67"/>
      <c r="R38" s="59"/>
    </row>
    <row r="39" spans="1:18" ht="12" customHeight="1">
      <c r="A39" s="39" t="s">
        <v>345</v>
      </c>
      <c r="B39" s="53" t="s">
        <v>128</v>
      </c>
      <c r="C39" s="138" t="s">
        <v>58</v>
      </c>
      <c r="D39" s="52">
        <v>1963</v>
      </c>
      <c r="E39" s="71"/>
      <c r="F39" s="18"/>
      <c r="G39" s="18"/>
      <c r="H39" s="18"/>
      <c r="I39" s="18"/>
      <c r="J39" s="18"/>
      <c r="K39" s="121"/>
      <c r="L39" s="18"/>
      <c r="M39" s="18"/>
      <c r="N39" s="76">
        <v>0</v>
      </c>
      <c r="O39" s="8">
        <f t="shared" si="0"/>
        <v>0</v>
      </c>
      <c r="P39" s="58">
        <f t="shared" si="1"/>
        <v>1</v>
      </c>
      <c r="Q39" s="67"/>
      <c r="R39" s="59"/>
    </row>
    <row r="40" spans="1:18" ht="12" customHeight="1">
      <c r="A40" s="39" t="s">
        <v>345</v>
      </c>
      <c r="B40" s="5" t="s">
        <v>91</v>
      </c>
      <c r="C40" s="136" t="s">
        <v>59</v>
      </c>
      <c r="D40" s="6"/>
      <c r="E40" s="9"/>
      <c r="F40" s="13"/>
      <c r="G40" s="13"/>
      <c r="H40" s="13"/>
      <c r="I40" s="13"/>
      <c r="J40" s="13"/>
      <c r="K40" s="13"/>
      <c r="L40" s="13"/>
      <c r="M40" s="13"/>
      <c r="N40" s="64"/>
      <c r="O40" s="8">
        <f t="shared" si="0"/>
        <v>0</v>
      </c>
      <c r="P40" s="9">
        <f t="shared" si="1"/>
        <v>0</v>
      </c>
      <c r="Q40" s="60"/>
      <c r="R40" s="11"/>
    </row>
    <row r="41" spans="1:18" ht="12" customHeight="1">
      <c r="A41" s="68"/>
      <c r="B41" s="69"/>
      <c r="C41" s="65"/>
      <c r="D41" s="70"/>
      <c r="E41" s="66"/>
      <c r="F41" s="18"/>
      <c r="G41" s="18"/>
      <c r="H41" s="18"/>
      <c r="I41" s="18"/>
      <c r="J41" s="18"/>
      <c r="K41" s="18"/>
      <c r="L41" s="18"/>
      <c r="M41" s="18"/>
      <c r="N41" s="189"/>
      <c r="O41" s="8">
        <f t="shared" si="0"/>
        <v>0</v>
      </c>
      <c r="P41" s="58">
        <f t="shared" si="1"/>
        <v>0</v>
      </c>
      <c r="Q41" s="19"/>
      <c r="R41" s="81"/>
    </row>
    <row r="42" spans="1:18" ht="12" customHeight="1">
      <c r="A42" s="75"/>
      <c r="B42" s="69"/>
      <c r="C42" s="65"/>
      <c r="D42" s="70"/>
      <c r="E42" s="163"/>
      <c r="F42" s="164"/>
      <c r="G42" s="72"/>
      <c r="H42" s="72"/>
      <c r="I42" s="74"/>
      <c r="J42" s="74"/>
      <c r="K42" s="74"/>
      <c r="L42" s="74"/>
      <c r="M42" s="74"/>
      <c r="N42" s="87"/>
      <c r="O42" s="8">
        <f t="shared" si="0"/>
        <v>0</v>
      </c>
      <c r="P42" s="58">
        <f t="shared" si="1"/>
        <v>0</v>
      </c>
      <c r="Q42" s="67"/>
      <c r="R42" s="59"/>
    </row>
    <row r="43" spans="1:18" ht="12" customHeight="1">
      <c r="A43" s="56"/>
      <c r="B43" s="5"/>
      <c r="C43" s="86"/>
      <c r="D43" s="20"/>
      <c r="E43" s="66"/>
      <c r="F43" s="13"/>
      <c r="G43" s="13"/>
      <c r="H43" s="13"/>
      <c r="I43" s="13"/>
      <c r="J43" s="13"/>
      <c r="K43" s="13"/>
      <c r="L43" s="13"/>
      <c r="M43" s="13"/>
      <c r="N43" s="64"/>
      <c r="O43" s="8">
        <f t="shared" si="0"/>
        <v>0</v>
      </c>
      <c r="P43" s="9">
        <f t="shared" si="1"/>
        <v>0</v>
      </c>
      <c r="Q43" s="10"/>
      <c r="R43" s="64"/>
    </row>
    <row r="44" spans="1:20" ht="12" customHeight="1">
      <c r="A44" s="456" t="s">
        <v>9</v>
      </c>
      <c r="B44" s="456"/>
      <c r="C44" s="456"/>
      <c r="D44" s="456"/>
      <c r="E44" s="30">
        <f aca="true" t="shared" si="2" ref="E44:N44">COUNT(E6:E43)</f>
        <v>9</v>
      </c>
      <c r="F44" s="30">
        <f t="shared" si="2"/>
        <v>12</v>
      </c>
      <c r="G44" s="30">
        <f t="shared" si="2"/>
        <v>13</v>
      </c>
      <c r="H44" s="30">
        <f t="shared" si="2"/>
        <v>0</v>
      </c>
      <c r="I44" s="30">
        <f t="shared" si="2"/>
        <v>0</v>
      </c>
      <c r="J44" s="30">
        <f t="shared" si="2"/>
        <v>13</v>
      </c>
      <c r="K44" s="30">
        <f t="shared" si="2"/>
        <v>0</v>
      </c>
      <c r="L44" s="30">
        <f t="shared" si="2"/>
        <v>0</v>
      </c>
      <c r="M44" s="30">
        <f t="shared" si="2"/>
        <v>0</v>
      </c>
      <c r="N44" s="30">
        <f t="shared" si="2"/>
        <v>8</v>
      </c>
      <c r="O44" s="30"/>
      <c r="P44" s="30"/>
      <c r="Q44" s="31"/>
      <c r="R44" s="32"/>
      <c r="S44" s="452"/>
      <c r="T44" s="453"/>
    </row>
    <row r="45" spans="1:20" ht="12" customHeight="1">
      <c r="A45" s="457" t="s">
        <v>10</v>
      </c>
      <c r="B45" s="457"/>
      <c r="C45" s="116"/>
      <c r="D45" s="454" t="s">
        <v>11</v>
      </c>
      <c r="E45" s="454"/>
      <c r="F45" s="33" t="s">
        <v>12</v>
      </c>
      <c r="G45" s="33" t="s">
        <v>13</v>
      </c>
      <c r="H45" s="33"/>
      <c r="I45" s="455">
        <v>0.5</v>
      </c>
      <c r="J45" s="455"/>
      <c r="K45" s="455"/>
      <c r="L45" s="455"/>
      <c r="M45" s="455">
        <v>0.25</v>
      </c>
      <c r="N45" s="455"/>
      <c r="O45" s="455">
        <v>0.125</v>
      </c>
      <c r="P45" s="455"/>
      <c r="Q45" s="454">
        <v>0.0625</v>
      </c>
      <c r="R45" s="454"/>
      <c r="S45" s="454">
        <v>0.03125</v>
      </c>
      <c r="T45" s="454"/>
    </row>
    <row r="46" spans="1:20" ht="12" customHeight="1">
      <c r="A46" s="457"/>
      <c r="B46" s="457"/>
      <c r="C46" s="116"/>
      <c r="D46" s="458">
        <v>50</v>
      </c>
      <c r="E46" s="458"/>
      <c r="F46" s="34">
        <v>35</v>
      </c>
      <c r="G46" s="34">
        <v>26</v>
      </c>
      <c r="H46" s="34"/>
      <c r="I46" s="458">
        <v>22</v>
      </c>
      <c r="J46" s="458"/>
      <c r="K46" s="458"/>
      <c r="L46" s="458"/>
      <c r="M46" s="458">
        <v>12</v>
      </c>
      <c r="N46" s="458"/>
      <c r="O46" s="458">
        <v>6</v>
      </c>
      <c r="P46" s="458"/>
      <c r="Q46" s="458">
        <v>4</v>
      </c>
      <c r="R46" s="458"/>
      <c r="S46" s="458">
        <v>2</v>
      </c>
      <c r="T46" s="458"/>
    </row>
    <row r="47" spans="1:20" ht="12" customHeight="1">
      <c r="A47" s="457" t="s">
        <v>14</v>
      </c>
      <c r="B47" s="457"/>
      <c r="C47" s="116"/>
      <c r="D47" s="454" t="s">
        <v>11</v>
      </c>
      <c r="E47" s="454"/>
      <c r="F47" s="33" t="s">
        <v>12</v>
      </c>
      <c r="G47" s="33" t="s">
        <v>13</v>
      </c>
      <c r="H47" s="33"/>
      <c r="I47" s="35">
        <v>0.5</v>
      </c>
      <c r="J47" s="35"/>
      <c r="K47" s="35"/>
      <c r="L47" s="35">
        <v>0.25</v>
      </c>
      <c r="M47" s="455" t="s">
        <v>15</v>
      </c>
      <c r="N47" s="455"/>
      <c r="O47" s="463" t="s">
        <v>16</v>
      </c>
      <c r="P47" s="463"/>
      <c r="Q47" s="463" t="s">
        <v>17</v>
      </c>
      <c r="R47" s="463"/>
      <c r="S47" s="464" t="s">
        <v>18</v>
      </c>
      <c r="T47" s="464"/>
    </row>
    <row r="48" spans="1:20" ht="12.75">
      <c r="A48" s="457"/>
      <c r="B48" s="457"/>
      <c r="C48" s="116"/>
      <c r="D48" s="458">
        <v>50</v>
      </c>
      <c r="E48" s="458"/>
      <c r="F48" s="34">
        <v>35</v>
      </c>
      <c r="G48" s="34">
        <v>26</v>
      </c>
      <c r="H48" s="34"/>
      <c r="I48" s="34">
        <v>22</v>
      </c>
      <c r="J48" s="34"/>
      <c r="K48" s="34"/>
      <c r="L48" s="34">
        <v>12</v>
      </c>
      <c r="M48" s="458">
        <v>8</v>
      </c>
      <c r="N48" s="458"/>
      <c r="O48" s="458">
        <v>6</v>
      </c>
      <c r="P48" s="458"/>
      <c r="Q48" s="458">
        <v>5</v>
      </c>
      <c r="R48" s="458"/>
      <c r="S48" s="458">
        <v>4</v>
      </c>
      <c r="T48" s="458"/>
    </row>
    <row r="49" spans="1:20" ht="12" customHeight="1">
      <c r="A49" s="459" t="s">
        <v>19</v>
      </c>
      <c r="B49" s="459"/>
      <c r="C49" s="135"/>
      <c r="D49" s="460" t="s">
        <v>35</v>
      </c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</row>
  </sheetData>
  <sheetProtection/>
  <mergeCells count="40">
    <mergeCell ref="C4:C5"/>
    <mergeCell ref="A1:R1"/>
    <mergeCell ref="A2:R2"/>
    <mergeCell ref="A44:D44"/>
    <mergeCell ref="S44:T44"/>
    <mergeCell ref="Q4:Q5"/>
    <mergeCell ref="R4:R5"/>
    <mergeCell ref="P4:P5"/>
    <mergeCell ref="A3:R3"/>
    <mergeCell ref="D4:D5"/>
    <mergeCell ref="E4:N4"/>
    <mergeCell ref="O4:O5"/>
    <mergeCell ref="A4:A5"/>
    <mergeCell ref="B4:B5"/>
    <mergeCell ref="O46:P46"/>
    <mergeCell ref="Q46:R46"/>
    <mergeCell ref="I46:L46"/>
    <mergeCell ref="D45:E45"/>
    <mergeCell ref="I45:L45"/>
    <mergeCell ref="M45:N45"/>
    <mergeCell ref="M47:N47"/>
    <mergeCell ref="O47:P47"/>
    <mergeCell ref="S45:T45"/>
    <mergeCell ref="Q45:R45"/>
    <mergeCell ref="A45:B46"/>
    <mergeCell ref="O48:P48"/>
    <mergeCell ref="M46:N46"/>
    <mergeCell ref="O45:P45"/>
    <mergeCell ref="D46:E46"/>
    <mergeCell ref="S46:T46"/>
    <mergeCell ref="A49:B49"/>
    <mergeCell ref="D49:T49"/>
    <mergeCell ref="Q47:R47"/>
    <mergeCell ref="S47:T47"/>
    <mergeCell ref="D48:E48"/>
    <mergeCell ref="M48:N48"/>
    <mergeCell ref="S48:T48"/>
    <mergeCell ref="A47:B48"/>
    <mergeCell ref="D47:E47"/>
    <mergeCell ref="Q48:R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3"/>
  <sheetViews>
    <sheetView showGridLines="0" zoomScaleSheetLayoutView="104" zoomScalePageLayoutView="0" workbookViewId="0" topLeftCell="A1">
      <selection activeCell="A2" sqref="A2:R2"/>
    </sheetView>
  </sheetViews>
  <sheetFormatPr defaultColWidth="9.00390625" defaultRowHeight="12.75"/>
  <cols>
    <col min="1" max="1" width="5.50390625" style="1" customWidth="1"/>
    <col min="2" max="2" width="20.00390625" style="1" bestFit="1" customWidth="1"/>
    <col min="3" max="3" width="11.625" style="1" customWidth="1"/>
    <col min="4" max="4" width="5.00390625" style="1" customWidth="1"/>
    <col min="5" max="10" width="4.50390625" style="1" customWidth="1"/>
    <col min="11" max="11" width="5.375" style="1" bestFit="1" customWidth="1"/>
    <col min="12" max="12" width="2.125" style="1" customWidth="1"/>
    <col min="13" max="13" width="2.375" style="1" customWidth="1"/>
    <col min="14" max="14" width="7.50390625" style="1" bestFit="1" customWidth="1"/>
    <col min="15" max="18" width="4.50390625" style="1" customWidth="1"/>
    <col min="19" max="19" width="5.375" style="1" customWidth="1"/>
    <col min="20" max="20" width="5.50390625" style="1" customWidth="1"/>
    <col min="21" max="21" width="3.625" style="1" customWidth="1"/>
    <col min="22" max="16384" width="8.875" style="1" customWidth="1"/>
  </cols>
  <sheetData>
    <row r="1" spans="1:18" ht="33" customHeight="1">
      <c r="A1" s="471" t="s">
        <v>304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</row>
    <row r="2" spans="1:20" ht="31.5" customHeight="1">
      <c r="A2" s="472" t="s">
        <v>363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T2" s="2"/>
    </row>
    <row r="3" spans="1:20" ht="24.75" customHeight="1" thickBot="1">
      <c r="A3" s="473" t="s">
        <v>257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3"/>
      <c r="T3" s="2"/>
    </row>
    <row r="4" spans="1:19" ht="23.25" customHeight="1" thickBot="1">
      <c r="A4" s="478" t="s">
        <v>0</v>
      </c>
      <c r="B4" s="485" t="s">
        <v>1</v>
      </c>
      <c r="C4" s="450" t="s">
        <v>72</v>
      </c>
      <c r="D4" s="450" t="s">
        <v>2</v>
      </c>
      <c r="E4" s="482" t="s">
        <v>3</v>
      </c>
      <c r="F4" s="465"/>
      <c r="G4" s="465"/>
      <c r="H4" s="465"/>
      <c r="I4" s="465"/>
      <c r="J4" s="465"/>
      <c r="K4" s="465"/>
      <c r="L4" s="465"/>
      <c r="M4" s="465"/>
      <c r="N4" s="466"/>
      <c r="O4" s="474" t="s">
        <v>4</v>
      </c>
      <c r="P4" s="476" t="s">
        <v>5</v>
      </c>
      <c r="Q4" s="467"/>
      <c r="R4" s="469"/>
      <c r="S4" s="2"/>
    </row>
    <row r="5" spans="1:19" ht="69.75" customHeight="1" thickBot="1">
      <c r="A5" s="479"/>
      <c r="B5" s="486"/>
      <c r="C5" s="451"/>
      <c r="D5" s="451"/>
      <c r="E5" s="47" t="s">
        <v>218</v>
      </c>
      <c r="F5" s="4" t="s">
        <v>219</v>
      </c>
      <c r="G5" s="4" t="s">
        <v>273</v>
      </c>
      <c r="H5" s="4" t="s">
        <v>272</v>
      </c>
      <c r="I5" s="4" t="s">
        <v>220</v>
      </c>
      <c r="J5" s="47" t="s">
        <v>221</v>
      </c>
      <c r="K5" s="47"/>
      <c r="L5" s="4"/>
      <c r="M5" s="4"/>
      <c r="N5" s="4" t="s">
        <v>232</v>
      </c>
      <c r="O5" s="475"/>
      <c r="P5" s="477"/>
      <c r="Q5" s="468"/>
      <c r="R5" s="470"/>
      <c r="S5" s="2"/>
    </row>
    <row r="6" spans="1:18" ht="12" customHeight="1">
      <c r="A6" s="438" t="s">
        <v>6</v>
      </c>
      <c r="B6" s="190" t="s">
        <v>26</v>
      </c>
      <c r="C6" s="86" t="s">
        <v>59</v>
      </c>
      <c r="D6" s="17"/>
      <c r="E6" s="279">
        <v>58</v>
      </c>
      <c r="F6" s="41">
        <v>12</v>
      </c>
      <c r="G6" s="311">
        <v>50</v>
      </c>
      <c r="H6" s="311">
        <v>50</v>
      </c>
      <c r="I6" s="311">
        <v>58</v>
      </c>
      <c r="J6" s="224"/>
      <c r="K6" s="126"/>
      <c r="L6" s="13"/>
      <c r="M6" s="13"/>
      <c r="N6" s="432">
        <v>80</v>
      </c>
      <c r="O6" s="191">
        <f aca="true" t="shared" si="0" ref="O6:O45">SUM(E6:N6)</f>
        <v>308</v>
      </c>
      <c r="P6" s="66">
        <f aca="true" t="shared" si="1" ref="P6:P35">COUNT(E6:N6)</f>
        <v>6</v>
      </c>
      <c r="Q6" s="10"/>
      <c r="R6" s="170"/>
    </row>
    <row r="7" spans="1:18" ht="12" customHeight="1">
      <c r="A7" s="439" t="s">
        <v>7</v>
      </c>
      <c r="B7" s="69" t="s">
        <v>27</v>
      </c>
      <c r="C7" s="65" t="s">
        <v>59</v>
      </c>
      <c r="D7" s="70"/>
      <c r="E7" s="389">
        <v>32</v>
      </c>
      <c r="F7" s="331">
        <v>26</v>
      </c>
      <c r="G7" s="13">
        <v>8</v>
      </c>
      <c r="H7" s="13">
        <v>6</v>
      </c>
      <c r="I7" s="295">
        <v>43</v>
      </c>
      <c r="J7" s="295">
        <v>35</v>
      </c>
      <c r="K7" s="13"/>
      <c r="L7" s="13"/>
      <c r="M7" s="13"/>
      <c r="N7" s="435">
        <v>20</v>
      </c>
      <c r="O7" s="8">
        <f t="shared" si="0"/>
        <v>170</v>
      </c>
      <c r="P7" s="66">
        <f t="shared" si="1"/>
        <v>7</v>
      </c>
      <c r="Q7" s="10"/>
      <c r="R7" s="170"/>
    </row>
    <row r="8" spans="1:18" ht="12" customHeight="1">
      <c r="A8" s="440" t="s">
        <v>8</v>
      </c>
      <c r="B8" s="323" t="s">
        <v>23</v>
      </c>
      <c r="C8" s="86" t="s">
        <v>59</v>
      </c>
      <c r="D8" s="6"/>
      <c r="E8" s="12">
        <v>30</v>
      </c>
      <c r="F8" s="13"/>
      <c r="G8" s="13">
        <v>22</v>
      </c>
      <c r="H8" s="224"/>
      <c r="I8" s="13">
        <v>28</v>
      </c>
      <c r="J8" s="13"/>
      <c r="K8" s="224"/>
      <c r="L8" s="13"/>
      <c r="M8" s="13"/>
      <c r="N8" s="437">
        <v>45</v>
      </c>
      <c r="O8" s="51">
        <f t="shared" si="0"/>
        <v>125</v>
      </c>
      <c r="P8" s="66">
        <f t="shared" si="1"/>
        <v>4</v>
      </c>
      <c r="Q8" s="15"/>
      <c r="R8" s="45"/>
    </row>
    <row r="9" spans="1:18" ht="12" customHeight="1">
      <c r="A9" s="39" t="s">
        <v>20</v>
      </c>
      <c r="B9" s="21" t="s">
        <v>136</v>
      </c>
      <c r="C9" s="127" t="s">
        <v>58</v>
      </c>
      <c r="D9" s="70"/>
      <c r="E9" s="71">
        <v>18</v>
      </c>
      <c r="F9" s="13">
        <v>12</v>
      </c>
      <c r="G9" s="13">
        <v>12</v>
      </c>
      <c r="H9" s="13">
        <v>12</v>
      </c>
      <c r="I9" s="331">
        <v>32</v>
      </c>
      <c r="J9" s="13">
        <v>12</v>
      </c>
      <c r="K9" s="13"/>
      <c r="L9" s="13"/>
      <c r="M9" s="13"/>
      <c r="N9" s="71">
        <v>20</v>
      </c>
      <c r="O9" s="8">
        <f t="shared" si="0"/>
        <v>118</v>
      </c>
      <c r="P9" s="58">
        <f t="shared" si="1"/>
        <v>7</v>
      </c>
      <c r="Q9" s="19"/>
      <c r="R9" s="202"/>
    </row>
    <row r="10" spans="1:18" ht="12" customHeight="1">
      <c r="A10" s="39" t="s">
        <v>92</v>
      </c>
      <c r="B10" s="78" t="s">
        <v>21</v>
      </c>
      <c r="C10" s="127" t="s">
        <v>58</v>
      </c>
      <c r="D10" s="79"/>
      <c r="E10" s="267">
        <v>20</v>
      </c>
      <c r="F10" s="295">
        <v>35</v>
      </c>
      <c r="G10" s="331">
        <v>26</v>
      </c>
      <c r="H10" s="295">
        <v>35</v>
      </c>
      <c r="I10" s="38"/>
      <c r="J10" s="13"/>
      <c r="K10" s="13"/>
      <c r="L10" s="13"/>
      <c r="M10" s="13"/>
      <c r="N10" s="194"/>
      <c r="O10" s="268">
        <f t="shared" si="0"/>
        <v>116</v>
      </c>
      <c r="P10" s="16">
        <f t="shared" si="1"/>
        <v>4</v>
      </c>
      <c r="Q10" s="10"/>
      <c r="R10" s="170"/>
    </row>
    <row r="11" spans="1:18" ht="12" customHeight="1">
      <c r="A11" s="39" t="s">
        <v>265</v>
      </c>
      <c r="B11" s="188" t="s">
        <v>65</v>
      </c>
      <c r="C11" s="127" t="s">
        <v>59</v>
      </c>
      <c r="D11" s="79"/>
      <c r="E11" s="380">
        <v>43</v>
      </c>
      <c r="F11" s="41">
        <v>22</v>
      </c>
      <c r="G11" s="41">
        <v>12</v>
      </c>
      <c r="H11" s="41">
        <v>22</v>
      </c>
      <c r="I11" s="41"/>
      <c r="J11" s="41">
        <v>12</v>
      </c>
      <c r="K11" s="13"/>
      <c r="L11" s="13"/>
      <c r="M11" s="13"/>
      <c r="N11" s="49">
        <v>0</v>
      </c>
      <c r="O11" s="268">
        <f t="shared" si="0"/>
        <v>111</v>
      </c>
      <c r="P11" s="16">
        <f t="shared" si="1"/>
        <v>6</v>
      </c>
      <c r="Q11" s="10"/>
      <c r="R11" s="201"/>
    </row>
    <row r="12" spans="1:18" ht="12" customHeight="1">
      <c r="A12" s="39" t="s">
        <v>137</v>
      </c>
      <c r="B12" s="53" t="s">
        <v>207</v>
      </c>
      <c r="C12" s="127" t="s">
        <v>58</v>
      </c>
      <c r="D12" s="79"/>
      <c r="E12" s="80">
        <v>5</v>
      </c>
      <c r="F12" s="13">
        <v>12</v>
      </c>
      <c r="G12" s="13">
        <v>12</v>
      </c>
      <c r="H12" s="16">
        <v>12</v>
      </c>
      <c r="I12" s="13"/>
      <c r="J12" s="13">
        <v>26</v>
      </c>
      <c r="K12" s="13"/>
      <c r="L12" s="13"/>
      <c r="M12" s="13"/>
      <c r="N12" s="80">
        <v>10</v>
      </c>
      <c r="O12" s="51">
        <f t="shared" si="0"/>
        <v>77</v>
      </c>
      <c r="P12" s="16">
        <f t="shared" si="1"/>
        <v>6</v>
      </c>
      <c r="Q12" s="19"/>
      <c r="R12" s="387"/>
    </row>
    <row r="13" spans="1:18" ht="12.75">
      <c r="A13" s="39" t="s">
        <v>306</v>
      </c>
      <c r="B13" s="190" t="s">
        <v>330</v>
      </c>
      <c r="C13" s="127" t="s">
        <v>331</v>
      </c>
      <c r="D13" s="79"/>
      <c r="E13" s="80"/>
      <c r="F13" s="13"/>
      <c r="G13" s="13"/>
      <c r="H13" s="386"/>
      <c r="I13" s="13"/>
      <c r="J13" s="311">
        <v>50</v>
      </c>
      <c r="K13" s="224"/>
      <c r="L13" s="13"/>
      <c r="M13" s="13"/>
      <c r="N13" s="200"/>
      <c r="O13" s="51">
        <f t="shared" si="0"/>
        <v>50</v>
      </c>
      <c r="P13" s="66">
        <f t="shared" si="1"/>
        <v>1</v>
      </c>
      <c r="Q13" s="19"/>
      <c r="R13" s="54"/>
    </row>
    <row r="14" spans="1:18" ht="12" customHeight="1" thickBot="1">
      <c r="A14" s="269" t="s">
        <v>306</v>
      </c>
      <c r="B14" s="388" t="s">
        <v>107</v>
      </c>
      <c r="C14" s="273" t="s">
        <v>58</v>
      </c>
      <c r="D14" s="315"/>
      <c r="E14" s="390"/>
      <c r="F14" s="391">
        <v>50</v>
      </c>
      <c r="G14" s="392"/>
      <c r="H14" s="393"/>
      <c r="I14" s="318"/>
      <c r="J14" s="239"/>
      <c r="K14" s="239"/>
      <c r="L14" s="239"/>
      <c r="M14" s="239"/>
      <c r="N14" s="394"/>
      <c r="O14" s="395">
        <f t="shared" si="0"/>
        <v>50</v>
      </c>
      <c r="P14" s="322">
        <f t="shared" si="1"/>
        <v>1</v>
      </c>
      <c r="Q14" s="240"/>
      <c r="R14" s="303"/>
    </row>
    <row r="15" spans="1:18" ht="12" customHeight="1">
      <c r="A15" s="75" t="s">
        <v>266</v>
      </c>
      <c r="B15" s="69" t="s">
        <v>28</v>
      </c>
      <c r="C15" s="65" t="s">
        <v>58</v>
      </c>
      <c r="D15" s="70"/>
      <c r="E15" s="244"/>
      <c r="F15" s="222"/>
      <c r="G15" s="333">
        <v>35</v>
      </c>
      <c r="H15" s="57"/>
      <c r="I15" s="121"/>
      <c r="J15" s="18">
        <v>12</v>
      </c>
      <c r="K15" s="18"/>
      <c r="L15" s="18"/>
      <c r="M15" s="18"/>
      <c r="N15" s="282"/>
      <c r="O15" s="191">
        <f t="shared" si="0"/>
        <v>47</v>
      </c>
      <c r="P15" s="66">
        <f t="shared" si="1"/>
        <v>2</v>
      </c>
      <c r="Q15" s="19"/>
      <c r="R15" s="223"/>
    </row>
    <row r="16" spans="1:18" ht="12" customHeight="1">
      <c r="A16" s="56" t="s">
        <v>267</v>
      </c>
      <c r="B16" s="21" t="s">
        <v>248</v>
      </c>
      <c r="C16" s="139" t="s">
        <v>89</v>
      </c>
      <c r="D16" s="17"/>
      <c r="E16" s="58">
        <v>18</v>
      </c>
      <c r="F16" s="18"/>
      <c r="G16" s="18"/>
      <c r="H16" s="57">
        <v>12</v>
      </c>
      <c r="I16" s="18"/>
      <c r="J16" s="18"/>
      <c r="K16" s="18"/>
      <c r="L16" s="18"/>
      <c r="M16" s="18"/>
      <c r="N16" s="281"/>
      <c r="O16" s="8">
        <f t="shared" si="0"/>
        <v>30</v>
      </c>
      <c r="P16" s="66">
        <f t="shared" si="1"/>
        <v>2</v>
      </c>
      <c r="Q16" s="19"/>
      <c r="R16" s="223"/>
    </row>
    <row r="17" spans="1:18" ht="12" customHeight="1">
      <c r="A17" s="75" t="s">
        <v>268</v>
      </c>
      <c r="B17" s="86" t="s">
        <v>180</v>
      </c>
      <c r="C17" s="86" t="s">
        <v>59</v>
      </c>
      <c r="D17" s="70"/>
      <c r="E17" s="76"/>
      <c r="F17" s="50"/>
      <c r="G17" s="38"/>
      <c r="H17" s="331">
        <v>26</v>
      </c>
      <c r="I17" s="224"/>
      <c r="J17" s="13"/>
      <c r="K17" s="13"/>
      <c r="L17" s="13"/>
      <c r="M17" s="13"/>
      <c r="N17" s="334"/>
      <c r="O17" s="268">
        <f t="shared" si="0"/>
        <v>26</v>
      </c>
      <c r="P17" s="66">
        <f t="shared" si="1"/>
        <v>1</v>
      </c>
      <c r="Q17" s="10"/>
      <c r="R17" s="201"/>
    </row>
    <row r="18" spans="1:18" ht="12" customHeight="1">
      <c r="A18" s="77" t="s">
        <v>269</v>
      </c>
      <c r="B18" s="319" t="s">
        <v>22</v>
      </c>
      <c r="C18" s="65" t="s">
        <v>59</v>
      </c>
      <c r="D18" s="70"/>
      <c r="E18" s="76">
        <v>7</v>
      </c>
      <c r="F18" s="222"/>
      <c r="G18" s="57">
        <v>6</v>
      </c>
      <c r="H18" s="57">
        <v>6</v>
      </c>
      <c r="I18" s="121"/>
      <c r="J18" s="18">
        <v>6</v>
      </c>
      <c r="K18" s="18"/>
      <c r="L18" s="18"/>
      <c r="M18" s="18"/>
      <c r="N18" s="282"/>
      <c r="O18" s="268">
        <f t="shared" si="0"/>
        <v>25</v>
      </c>
      <c r="P18" s="66">
        <f t="shared" si="1"/>
        <v>4</v>
      </c>
      <c r="Q18" s="10"/>
      <c r="R18" s="201"/>
    </row>
    <row r="19" spans="1:18" ht="12" customHeight="1">
      <c r="A19" s="56" t="s">
        <v>270</v>
      </c>
      <c r="B19" s="319" t="s">
        <v>95</v>
      </c>
      <c r="C19" s="65" t="s">
        <v>58</v>
      </c>
      <c r="D19" s="70"/>
      <c r="E19" s="76">
        <v>18</v>
      </c>
      <c r="F19" s="222"/>
      <c r="G19" s="57">
        <v>6</v>
      </c>
      <c r="H19" s="57"/>
      <c r="I19" s="57"/>
      <c r="J19" s="18"/>
      <c r="K19" s="18"/>
      <c r="L19" s="18"/>
      <c r="M19" s="18"/>
      <c r="N19" s="282"/>
      <c r="O19" s="268">
        <f t="shared" si="0"/>
        <v>24</v>
      </c>
      <c r="P19" s="66">
        <f t="shared" si="1"/>
        <v>2</v>
      </c>
      <c r="Q19" s="10"/>
      <c r="R19" s="201"/>
    </row>
    <row r="20" spans="1:18" ht="12" customHeight="1">
      <c r="A20" s="75" t="s">
        <v>346</v>
      </c>
      <c r="B20" s="319" t="s">
        <v>328</v>
      </c>
      <c r="C20" s="65" t="s">
        <v>58</v>
      </c>
      <c r="D20" s="70"/>
      <c r="E20" s="76"/>
      <c r="F20" s="222"/>
      <c r="G20" s="121"/>
      <c r="H20" s="350"/>
      <c r="I20" s="377"/>
      <c r="J20" s="18">
        <v>22</v>
      </c>
      <c r="K20" s="18"/>
      <c r="L20" s="18"/>
      <c r="M20" s="18"/>
      <c r="N20" s="334"/>
      <c r="O20" s="268">
        <f t="shared" si="0"/>
        <v>22</v>
      </c>
      <c r="P20" s="66">
        <f t="shared" si="1"/>
        <v>1</v>
      </c>
      <c r="Q20" s="10"/>
      <c r="R20" s="201"/>
    </row>
    <row r="21" spans="1:18" ht="12" customHeight="1">
      <c r="A21" s="56" t="s">
        <v>346</v>
      </c>
      <c r="B21" s="385" t="s">
        <v>117</v>
      </c>
      <c r="C21" s="65" t="s">
        <v>59</v>
      </c>
      <c r="D21" s="70"/>
      <c r="E21" s="71">
        <v>5</v>
      </c>
      <c r="F21" s="18"/>
      <c r="G21" s="18">
        <v>6</v>
      </c>
      <c r="H21" s="66">
        <v>6</v>
      </c>
      <c r="I21" s="18">
        <v>5</v>
      </c>
      <c r="J21" s="18"/>
      <c r="K21" s="18"/>
      <c r="L21" s="18"/>
      <c r="M21" s="18"/>
      <c r="N21" s="281"/>
      <c r="O21" s="51">
        <f t="shared" si="0"/>
        <v>22</v>
      </c>
      <c r="P21" s="66">
        <f t="shared" si="1"/>
        <v>4</v>
      </c>
      <c r="Q21" s="10"/>
      <c r="R21" s="201"/>
    </row>
    <row r="22" spans="1:18" ht="12" customHeight="1">
      <c r="A22" s="75" t="s">
        <v>346</v>
      </c>
      <c r="B22" s="190" t="s">
        <v>132</v>
      </c>
      <c r="C22" s="127" t="s">
        <v>58</v>
      </c>
      <c r="D22" s="79"/>
      <c r="E22" s="49"/>
      <c r="F22" s="41">
        <v>8</v>
      </c>
      <c r="G22" s="41">
        <v>6</v>
      </c>
      <c r="H22" s="48"/>
      <c r="I22" s="41"/>
      <c r="J22" s="13">
        <v>8</v>
      </c>
      <c r="K22" s="13"/>
      <c r="L22" s="13"/>
      <c r="M22" s="13"/>
      <c r="N22" s="194"/>
      <c r="O22" s="268">
        <f t="shared" si="0"/>
        <v>22</v>
      </c>
      <c r="P22" s="9">
        <f t="shared" si="1"/>
        <v>3</v>
      </c>
      <c r="Q22" s="10"/>
      <c r="R22" s="201"/>
    </row>
    <row r="23" spans="1:18" ht="12" customHeight="1">
      <c r="A23" s="56" t="s">
        <v>346</v>
      </c>
      <c r="B23" s="65" t="s">
        <v>29</v>
      </c>
      <c r="C23" s="65" t="s">
        <v>59</v>
      </c>
      <c r="D23" s="70"/>
      <c r="E23" s="355"/>
      <c r="F23" s="18"/>
      <c r="G23" s="18">
        <v>6</v>
      </c>
      <c r="H23" s="57">
        <v>6</v>
      </c>
      <c r="I23" s="18"/>
      <c r="J23" s="18"/>
      <c r="K23" s="18"/>
      <c r="L23" s="18"/>
      <c r="M23" s="18"/>
      <c r="N23" s="281">
        <v>10</v>
      </c>
      <c r="O23" s="8">
        <f t="shared" si="0"/>
        <v>22</v>
      </c>
      <c r="P23" s="66">
        <f t="shared" si="1"/>
        <v>3</v>
      </c>
      <c r="Q23" s="19"/>
      <c r="R23" s="223"/>
    </row>
    <row r="24" spans="1:18" ht="12" customHeight="1">
      <c r="A24" s="56" t="s">
        <v>301</v>
      </c>
      <c r="B24" s="436" t="s">
        <v>110</v>
      </c>
      <c r="C24" s="65" t="s">
        <v>59</v>
      </c>
      <c r="D24" s="17"/>
      <c r="E24" s="58"/>
      <c r="F24" s="18"/>
      <c r="G24" s="18"/>
      <c r="H24" s="18">
        <v>6</v>
      </c>
      <c r="I24" s="18">
        <v>7</v>
      </c>
      <c r="J24" s="18"/>
      <c r="K24" s="18"/>
      <c r="L24" s="18"/>
      <c r="M24" s="18"/>
      <c r="N24" s="302">
        <v>0</v>
      </c>
      <c r="O24" s="8">
        <f t="shared" si="0"/>
        <v>13</v>
      </c>
      <c r="P24" s="66">
        <f t="shared" si="1"/>
        <v>3</v>
      </c>
      <c r="Q24" s="19"/>
      <c r="R24" s="223"/>
    </row>
    <row r="25" spans="1:18" ht="12" customHeight="1">
      <c r="A25" s="68" t="s">
        <v>302</v>
      </c>
      <c r="B25" s="21" t="s">
        <v>278</v>
      </c>
      <c r="C25" s="65" t="s">
        <v>58</v>
      </c>
      <c r="D25" s="17"/>
      <c r="E25" s="244"/>
      <c r="F25" s="222"/>
      <c r="G25" s="57"/>
      <c r="H25" s="57">
        <v>12</v>
      </c>
      <c r="I25" s="121"/>
      <c r="J25" s="18"/>
      <c r="K25" s="18"/>
      <c r="L25" s="18"/>
      <c r="M25" s="18"/>
      <c r="N25" s="335"/>
      <c r="O25" s="191">
        <f t="shared" si="0"/>
        <v>12</v>
      </c>
      <c r="P25" s="66">
        <f t="shared" si="1"/>
        <v>1</v>
      </c>
      <c r="Q25" s="19"/>
      <c r="R25" s="223"/>
    </row>
    <row r="26" spans="1:18" ht="12" customHeight="1">
      <c r="A26" s="56" t="s">
        <v>302</v>
      </c>
      <c r="B26" s="21" t="s">
        <v>326</v>
      </c>
      <c r="C26" s="65" t="s">
        <v>327</v>
      </c>
      <c r="D26" s="17"/>
      <c r="E26" s="244"/>
      <c r="F26" s="222"/>
      <c r="G26" s="57"/>
      <c r="H26" s="57"/>
      <c r="I26" s="121"/>
      <c r="J26" s="18">
        <v>12</v>
      </c>
      <c r="K26" s="18"/>
      <c r="L26" s="18"/>
      <c r="M26" s="18"/>
      <c r="N26" s="335"/>
      <c r="O26" s="191">
        <f t="shared" si="0"/>
        <v>12</v>
      </c>
      <c r="P26" s="66">
        <f t="shared" si="1"/>
        <v>1</v>
      </c>
      <c r="Q26" s="19"/>
      <c r="R26" s="223"/>
    </row>
    <row r="27" spans="1:18" ht="12" customHeight="1">
      <c r="A27" s="68" t="s">
        <v>302</v>
      </c>
      <c r="B27" s="21" t="s">
        <v>271</v>
      </c>
      <c r="C27" s="65" t="s">
        <v>58</v>
      </c>
      <c r="D27" s="17"/>
      <c r="E27" s="244"/>
      <c r="F27" s="57">
        <v>12</v>
      </c>
      <c r="G27" s="57"/>
      <c r="H27" s="57"/>
      <c r="I27" s="57"/>
      <c r="J27" s="18"/>
      <c r="K27" s="18"/>
      <c r="L27" s="18"/>
      <c r="M27" s="18"/>
      <c r="N27" s="335"/>
      <c r="O27" s="191">
        <f t="shared" si="0"/>
        <v>12</v>
      </c>
      <c r="P27" s="66">
        <f t="shared" si="1"/>
        <v>1</v>
      </c>
      <c r="Q27" s="19"/>
      <c r="R27" s="223"/>
    </row>
    <row r="28" spans="1:18" ht="12" customHeight="1">
      <c r="A28" s="56" t="s">
        <v>302</v>
      </c>
      <c r="B28" s="21" t="s">
        <v>98</v>
      </c>
      <c r="C28" s="65" t="s">
        <v>58</v>
      </c>
      <c r="D28" s="17"/>
      <c r="E28" s="244"/>
      <c r="F28" s="57"/>
      <c r="G28" s="57">
        <v>12</v>
      </c>
      <c r="H28" s="57"/>
      <c r="I28" s="57"/>
      <c r="J28" s="18"/>
      <c r="K28" s="18"/>
      <c r="L28" s="18"/>
      <c r="M28" s="18"/>
      <c r="N28" s="335"/>
      <c r="O28" s="8">
        <f t="shared" si="0"/>
        <v>12</v>
      </c>
      <c r="P28" s="66">
        <f t="shared" si="1"/>
        <v>1</v>
      </c>
      <c r="Q28" s="19"/>
      <c r="R28" s="223"/>
    </row>
    <row r="29" spans="1:18" ht="12" customHeight="1">
      <c r="A29" s="56" t="s">
        <v>287</v>
      </c>
      <c r="B29" s="328" t="s">
        <v>71</v>
      </c>
      <c r="C29" s="127" t="s">
        <v>59</v>
      </c>
      <c r="D29" s="6"/>
      <c r="E29" s="84"/>
      <c r="F29" s="50"/>
      <c r="G29" s="41"/>
      <c r="H29" s="41">
        <v>8</v>
      </c>
      <c r="I29" s="41"/>
      <c r="J29" s="13"/>
      <c r="K29" s="13"/>
      <c r="L29" s="13"/>
      <c r="M29" s="13"/>
      <c r="N29" s="49"/>
      <c r="O29" s="268">
        <f t="shared" si="0"/>
        <v>8</v>
      </c>
      <c r="P29" s="16">
        <f t="shared" si="1"/>
        <v>1</v>
      </c>
      <c r="Q29" s="10"/>
      <c r="R29" s="45"/>
    </row>
    <row r="30" spans="1:18" ht="12" customHeight="1">
      <c r="A30" s="68" t="s">
        <v>332</v>
      </c>
      <c r="B30" s="332" t="s">
        <v>329</v>
      </c>
      <c r="C30" s="65" t="s">
        <v>58</v>
      </c>
      <c r="D30" s="20"/>
      <c r="E30" s="383"/>
      <c r="F30" s="222"/>
      <c r="G30" s="57"/>
      <c r="H30" s="57"/>
      <c r="I30" s="57"/>
      <c r="J30" s="18">
        <v>6</v>
      </c>
      <c r="K30" s="18"/>
      <c r="L30" s="18"/>
      <c r="M30" s="18"/>
      <c r="N30" s="76"/>
      <c r="O30" s="268">
        <f t="shared" si="0"/>
        <v>6</v>
      </c>
      <c r="P30" s="16">
        <f t="shared" si="1"/>
        <v>1</v>
      </c>
      <c r="Q30" s="19"/>
      <c r="R30" s="384"/>
    </row>
    <row r="31" spans="1:18" ht="12" customHeight="1">
      <c r="A31" s="75" t="s">
        <v>332</v>
      </c>
      <c r="B31" s="332" t="s">
        <v>279</v>
      </c>
      <c r="C31" s="65" t="s">
        <v>59</v>
      </c>
      <c r="D31" s="70"/>
      <c r="E31" s="58"/>
      <c r="F31" s="18"/>
      <c r="G31" s="18"/>
      <c r="H31" s="18">
        <v>6</v>
      </c>
      <c r="I31" s="18"/>
      <c r="J31" s="18"/>
      <c r="K31" s="18"/>
      <c r="L31" s="18"/>
      <c r="M31" s="18"/>
      <c r="N31" s="302"/>
      <c r="O31" s="8">
        <f t="shared" si="0"/>
        <v>6</v>
      </c>
      <c r="P31" s="66">
        <f t="shared" si="1"/>
        <v>1</v>
      </c>
      <c r="Q31" s="19"/>
      <c r="R31" s="223"/>
    </row>
    <row r="32" spans="1:18" ht="12" customHeight="1">
      <c r="A32" s="56" t="s">
        <v>333</v>
      </c>
      <c r="B32" s="5" t="s">
        <v>235</v>
      </c>
      <c r="C32" s="86" t="s">
        <v>59</v>
      </c>
      <c r="D32" s="79"/>
      <c r="E32" s="9">
        <v>5</v>
      </c>
      <c r="F32" s="13"/>
      <c r="G32" s="13"/>
      <c r="H32" s="13"/>
      <c r="I32" s="13"/>
      <c r="J32" s="13"/>
      <c r="K32" s="13"/>
      <c r="L32" s="13"/>
      <c r="M32" s="13"/>
      <c r="N32" s="200"/>
      <c r="O32" s="51">
        <f t="shared" si="0"/>
        <v>5</v>
      </c>
      <c r="P32" s="66">
        <f t="shared" si="1"/>
        <v>1</v>
      </c>
      <c r="Q32" s="10"/>
      <c r="R32" s="170"/>
    </row>
    <row r="33" spans="1:18" ht="12" customHeight="1">
      <c r="A33" s="75" t="s">
        <v>334</v>
      </c>
      <c r="B33" s="5" t="s">
        <v>135</v>
      </c>
      <c r="C33" s="127" t="s">
        <v>58</v>
      </c>
      <c r="D33" s="17"/>
      <c r="E33" s="66"/>
      <c r="F33" s="18"/>
      <c r="G33" s="18"/>
      <c r="H33" s="270"/>
      <c r="I33" s="270"/>
      <c r="J33" s="270"/>
      <c r="K33" s="325"/>
      <c r="L33" s="270"/>
      <c r="M33" s="280"/>
      <c r="N33" s="326"/>
      <c r="O33" s="8">
        <f t="shared" si="0"/>
        <v>0</v>
      </c>
      <c r="P33" s="66">
        <f t="shared" si="1"/>
        <v>0</v>
      </c>
      <c r="Q33" s="19"/>
      <c r="R33" s="59"/>
    </row>
    <row r="34" spans="1:18" ht="12.75">
      <c r="A34" s="56" t="s">
        <v>334</v>
      </c>
      <c r="B34" s="320" t="s">
        <v>133</v>
      </c>
      <c r="C34" s="136" t="s">
        <v>58</v>
      </c>
      <c r="D34" s="6"/>
      <c r="E34" s="84"/>
      <c r="F34" s="50"/>
      <c r="G34" s="41"/>
      <c r="H34" s="41"/>
      <c r="I34" s="38"/>
      <c r="J34" s="13"/>
      <c r="K34" s="13"/>
      <c r="L34" s="13"/>
      <c r="M34" s="13"/>
      <c r="N34" s="321"/>
      <c r="O34" s="268">
        <f t="shared" si="0"/>
        <v>0</v>
      </c>
      <c r="P34" s="66">
        <f t="shared" si="1"/>
        <v>0</v>
      </c>
      <c r="Q34" s="42"/>
      <c r="R34" s="45"/>
    </row>
    <row r="35" spans="1:18" ht="12.75">
      <c r="A35" s="75" t="s">
        <v>334</v>
      </c>
      <c r="B35" s="323" t="s">
        <v>66</v>
      </c>
      <c r="C35" s="86" t="s">
        <v>58</v>
      </c>
      <c r="D35" s="79"/>
      <c r="E35" s="324"/>
      <c r="F35" s="50"/>
      <c r="G35" s="256"/>
      <c r="H35" s="126"/>
      <c r="I35" s="38"/>
      <c r="J35" s="126"/>
      <c r="K35" s="13"/>
      <c r="L35" s="13"/>
      <c r="M35" s="13"/>
      <c r="N35" s="283"/>
      <c r="O35" s="268">
        <f t="shared" si="0"/>
        <v>0</v>
      </c>
      <c r="P35" s="66">
        <f t="shared" si="1"/>
        <v>0</v>
      </c>
      <c r="Q35" s="10"/>
      <c r="R35" s="11"/>
    </row>
    <row r="36" spans="1:18" ht="12" customHeight="1">
      <c r="A36" s="56" t="s">
        <v>334</v>
      </c>
      <c r="B36" s="21" t="s">
        <v>99</v>
      </c>
      <c r="C36" s="65" t="s">
        <v>59</v>
      </c>
      <c r="D36" s="17"/>
      <c r="E36" s="267"/>
      <c r="F36" s="13"/>
      <c r="G36" s="38"/>
      <c r="H36" s="38"/>
      <c r="I36" s="41"/>
      <c r="J36" s="13"/>
      <c r="K36" s="13"/>
      <c r="L36" s="13"/>
      <c r="M36" s="13"/>
      <c r="N36" s="80"/>
      <c r="O36" s="51">
        <f t="shared" si="0"/>
        <v>0</v>
      </c>
      <c r="P36" s="16">
        <f aca="true" t="shared" si="2" ref="P36:P45">COUNT(E36:N36)</f>
        <v>0</v>
      </c>
      <c r="Q36" s="10"/>
      <c r="R36" s="170"/>
    </row>
    <row r="37" spans="1:18" ht="12" customHeight="1">
      <c r="A37" s="75" t="s">
        <v>334</v>
      </c>
      <c r="B37" s="190" t="s">
        <v>25</v>
      </c>
      <c r="C37" s="136" t="s">
        <v>59</v>
      </c>
      <c r="D37" s="20"/>
      <c r="E37" s="36"/>
      <c r="F37" s="142"/>
      <c r="G37" s="142"/>
      <c r="H37" s="165"/>
      <c r="I37" s="142"/>
      <c r="J37" s="142"/>
      <c r="K37" s="142"/>
      <c r="L37" s="142"/>
      <c r="M37" s="142"/>
      <c r="N37" s="36"/>
      <c r="O37" s="8">
        <f t="shared" si="0"/>
        <v>0</v>
      </c>
      <c r="P37" s="66">
        <f t="shared" si="2"/>
        <v>0</v>
      </c>
      <c r="Q37" s="37"/>
      <c r="R37" s="54"/>
    </row>
    <row r="38" spans="1:18" ht="12" customHeight="1">
      <c r="A38" s="56" t="s">
        <v>334</v>
      </c>
      <c r="B38" s="166" t="s">
        <v>24</v>
      </c>
      <c r="C38" s="86" t="s">
        <v>58</v>
      </c>
      <c r="D38" s="20"/>
      <c r="E38" s="149"/>
      <c r="F38" s="13"/>
      <c r="G38" s="13"/>
      <c r="H38" s="16"/>
      <c r="I38" s="13"/>
      <c r="J38" s="13"/>
      <c r="K38" s="13"/>
      <c r="L38" s="13"/>
      <c r="M38" s="13"/>
      <c r="N38" s="168"/>
      <c r="O38" s="51">
        <f t="shared" si="0"/>
        <v>0</v>
      </c>
      <c r="P38" s="66">
        <f t="shared" si="2"/>
        <v>0</v>
      </c>
      <c r="Q38" s="42"/>
      <c r="R38" s="167"/>
    </row>
    <row r="39" spans="1:18" ht="12" customHeight="1">
      <c r="A39" s="75" t="s">
        <v>334</v>
      </c>
      <c r="B39" s="150" t="s">
        <v>134</v>
      </c>
      <c r="C39" s="137" t="s">
        <v>58</v>
      </c>
      <c r="D39" s="6"/>
      <c r="E39" s="12"/>
      <c r="F39" s="44"/>
      <c r="G39" s="44"/>
      <c r="H39" s="13"/>
      <c r="I39" s="13"/>
      <c r="J39" s="13"/>
      <c r="K39" s="13"/>
      <c r="L39" s="13"/>
      <c r="M39" s="13"/>
      <c r="N39" s="43"/>
      <c r="O39" s="51">
        <f t="shared" si="0"/>
        <v>0</v>
      </c>
      <c r="P39" s="66">
        <f t="shared" si="2"/>
        <v>0</v>
      </c>
      <c r="Q39" s="199"/>
      <c r="R39" s="45"/>
    </row>
    <row r="40" spans="1:18" ht="12" customHeight="1">
      <c r="A40" s="56" t="s">
        <v>334</v>
      </c>
      <c r="B40" s="150" t="s">
        <v>150</v>
      </c>
      <c r="C40" s="137" t="s">
        <v>59</v>
      </c>
      <c r="D40" s="6"/>
      <c r="E40" s="12"/>
      <c r="F40" s="44"/>
      <c r="G40" s="44"/>
      <c r="H40" s="13"/>
      <c r="I40" s="13"/>
      <c r="J40" s="13"/>
      <c r="K40" s="13"/>
      <c r="L40" s="13"/>
      <c r="M40" s="13"/>
      <c r="N40" s="43"/>
      <c r="O40" s="51">
        <f t="shared" si="0"/>
        <v>0</v>
      </c>
      <c r="P40" s="66">
        <f t="shared" si="2"/>
        <v>0</v>
      </c>
      <c r="Q40" s="199"/>
      <c r="R40" s="45"/>
    </row>
    <row r="41" spans="1:18" ht="12" customHeight="1">
      <c r="A41" s="75" t="s">
        <v>334</v>
      </c>
      <c r="B41" s="150" t="s">
        <v>209</v>
      </c>
      <c r="C41" s="137" t="s">
        <v>58</v>
      </c>
      <c r="D41" s="6"/>
      <c r="E41" s="12"/>
      <c r="F41" s="44"/>
      <c r="G41" s="44"/>
      <c r="H41" s="13"/>
      <c r="I41" s="13"/>
      <c r="J41" s="13"/>
      <c r="K41" s="13"/>
      <c r="L41" s="13"/>
      <c r="M41" s="13"/>
      <c r="N41" s="43"/>
      <c r="O41" s="51">
        <f t="shared" si="0"/>
        <v>0</v>
      </c>
      <c r="P41" s="66">
        <f t="shared" si="2"/>
        <v>0</v>
      </c>
      <c r="Q41" s="199"/>
      <c r="R41" s="45"/>
    </row>
    <row r="42" spans="1:18" ht="12" customHeight="1">
      <c r="A42" s="56" t="s">
        <v>334</v>
      </c>
      <c r="B42" s="150" t="s">
        <v>185</v>
      </c>
      <c r="C42" s="137" t="s">
        <v>58</v>
      </c>
      <c r="D42" s="6"/>
      <c r="E42" s="12"/>
      <c r="F42" s="44"/>
      <c r="G42" s="44"/>
      <c r="H42" s="13"/>
      <c r="I42" s="13"/>
      <c r="J42" s="13"/>
      <c r="K42" s="13"/>
      <c r="L42" s="13"/>
      <c r="M42" s="13"/>
      <c r="N42" s="43"/>
      <c r="O42" s="51">
        <f t="shared" si="0"/>
        <v>0</v>
      </c>
      <c r="P42" s="66">
        <f t="shared" si="2"/>
        <v>0</v>
      </c>
      <c r="Q42" s="199"/>
      <c r="R42" s="45"/>
    </row>
    <row r="43" spans="1:18" ht="12" customHeight="1">
      <c r="A43" s="75" t="s">
        <v>334</v>
      </c>
      <c r="B43" s="150" t="s">
        <v>208</v>
      </c>
      <c r="C43" s="137" t="s">
        <v>58</v>
      </c>
      <c r="D43" s="6"/>
      <c r="E43" s="12"/>
      <c r="F43" s="44"/>
      <c r="G43" s="44"/>
      <c r="H43" s="13"/>
      <c r="I43" s="13"/>
      <c r="J43" s="13"/>
      <c r="K43" s="13"/>
      <c r="L43" s="13"/>
      <c r="M43" s="13"/>
      <c r="N43" s="43"/>
      <c r="O43" s="51">
        <f t="shared" si="0"/>
        <v>0</v>
      </c>
      <c r="P43" s="66">
        <f t="shared" si="2"/>
        <v>0</v>
      </c>
      <c r="Q43" s="199"/>
      <c r="R43" s="45"/>
    </row>
    <row r="44" spans="1:18" ht="12" customHeight="1">
      <c r="A44" s="56" t="s">
        <v>334</v>
      </c>
      <c r="B44" s="150" t="s">
        <v>210</v>
      </c>
      <c r="C44" s="137" t="s">
        <v>59</v>
      </c>
      <c r="D44" s="6"/>
      <c r="E44" s="12"/>
      <c r="F44" s="44"/>
      <c r="G44" s="44"/>
      <c r="H44" s="13"/>
      <c r="I44" s="13"/>
      <c r="J44" s="13"/>
      <c r="K44" s="13"/>
      <c r="L44" s="13"/>
      <c r="M44" s="13"/>
      <c r="N44" s="43"/>
      <c r="O44" s="51">
        <f t="shared" si="0"/>
        <v>0</v>
      </c>
      <c r="P44" s="66">
        <f t="shared" si="2"/>
        <v>0</v>
      </c>
      <c r="Q44" s="199"/>
      <c r="R44" s="45"/>
    </row>
    <row r="45" spans="1:18" ht="12" customHeight="1">
      <c r="A45" s="75" t="s">
        <v>334</v>
      </c>
      <c r="B45" s="190" t="s">
        <v>68</v>
      </c>
      <c r="C45" s="136" t="s">
        <v>59</v>
      </c>
      <c r="D45" s="6"/>
      <c r="E45" s="12"/>
      <c r="F45" s="13"/>
      <c r="G45" s="13"/>
      <c r="H45" s="13"/>
      <c r="I45" s="13"/>
      <c r="J45" s="13"/>
      <c r="K45" s="13"/>
      <c r="L45" s="13"/>
      <c r="M45" s="13"/>
      <c r="N45" s="168"/>
      <c r="O45" s="51">
        <f t="shared" si="0"/>
        <v>0</v>
      </c>
      <c r="P45" s="66">
        <f t="shared" si="2"/>
        <v>0</v>
      </c>
      <c r="Q45" s="42"/>
      <c r="R45" s="45"/>
    </row>
    <row r="46" spans="1:18" ht="12.75">
      <c r="A46" s="39"/>
      <c r="B46" s="166"/>
      <c r="C46" s="86"/>
      <c r="D46" s="79"/>
      <c r="E46" s="48"/>
      <c r="F46" s="13"/>
      <c r="G46" s="38"/>
      <c r="H46" s="38"/>
      <c r="I46" s="41"/>
      <c r="J46" s="13"/>
      <c r="K46" s="13"/>
      <c r="L46" s="13"/>
      <c r="M46" s="13"/>
      <c r="N46" s="80"/>
      <c r="O46" s="51"/>
      <c r="P46" s="66"/>
      <c r="Q46" s="10"/>
      <c r="R46" s="11"/>
    </row>
    <row r="47" spans="1:18" ht="12" customHeight="1" thickBot="1">
      <c r="A47" s="39"/>
      <c r="B47" s="23"/>
      <c r="C47" s="140"/>
      <c r="D47" s="24"/>
      <c r="E47" s="25"/>
      <c r="F47" s="26"/>
      <c r="G47" s="26"/>
      <c r="H47" s="26"/>
      <c r="I47" s="26"/>
      <c r="J47" s="26"/>
      <c r="K47" s="26"/>
      <c r="L47" s="26"/>
      <c r="M47" s="26"/>
      <c r="N47" s="173"/>
      <c r="O47" s="174"/>
      <c r="P47" s="25"/>
      <c r="Q47" s="29"/>
      <c r="R47" s="46"/>
    </row>
    <row r="48" spans="1:20" ht="12" customHeight="1">
      <c r="A48" s="456" t="s">
        <v>9</v>
      </c>
      <c r="B48" s="456"/>
      <c r="C48" s="456"/>
      <c r="D48" s="456"/>
      <c r="E48" s="30">
        <f aca="true" t="shared" si="3" ref="E48:N48">COUNT(E6:E47)</f>
        <v>12</v>
      </c>
      <c r="F48" s="30">
        <f t="shared" si="3"/>
        <v>9</v>
      </c>
      <c r="G48" s="30">
        <f t="shared" si="3"/>
        <v>14</v>
      </c>
      <c r="H48" s="30">
        <f t="shared" si="3"/>
        <v>15</v>
      </c>
      <c r="I48" s="30">
        <f t="shared" si="3"/>
        <v>6</v>
      </c>
      <c r="J48" s="30">
        <f t="shared" si="3"/>
        <v>11</v>
      </c>
      <c r="K48" s="30">
        <f t="shared" si="3"/>
        <v>0</v>
      </c>
      <c r="L48" s="30">
        <f t="shared" si="3"/>
        <v>0</v>
      </c>
      <c r="M48" s="30">
        <f t="shared" si="3"/>
        <v>0</v>
      </c>
      <c r="N48" s="30">
        <f t="shared" si="3"/>
        <v>8</v>
      </c>
      <c r="O48" s="30"/>
      <c r="P48" s="30"/>
      <c r="Q48" s="31"/>
      <c r="R48" s="32"/>
      <c r="S48" s="452"/>
      <c r="T48" s="453"/>
    </row>
    <row r="49" spans="1:20" ht="12" customHeight="1">
      <c r="A49" s="457" t="s">
        <v>10</v>
      </c>
      <c r="B49" s="457"/>
      <c r="C49" s="116"/>
      <c r="D49" s="454" t="s">
        <v>11</v>
      </c>
      <c r="E49" s="454"/>
      <c r="F49" s="33" t="s">
        <v>12</v>
      </c>
      <c r="G49" s="33" t="s">
        <v>13</v>
      </c>
      <c r="H49" s="33"/>
      <c r="I49" s="455">
        <v>0.5</v>
      </c>
      <c r="J49" s="455"/>
      <c r="K49" s="455"/>
      <c r="L49" s="455"/>
      <c r="M49" s="455">
        <v>0.25</v>
      </c>
      <c r="N49" s="455"/>
      <c r="O49" s="455">
        <v>0.125</v>
      </c>
      <c r="P49" s="455"/>
      <c r="Q49" s="454">
        <v>0.0625</v>
      </c>
      <c r="R49" s="454"/>
      <c r="S49" s="454">
        <v>0.03125</v>
      </c>
      <c r="T49" s="454"/>
    </row>
    <row r="50" spans="1:20" ht="12" customHeight="1">
      <c r="A50" s="457"/>
      <c r="B50" s="457"/>
      <c r="C50" s="116"/>
      <c r="D50" s="458">
        <v>50</v>
      </c>
      <c r="E50" s="458"/>
      <c r="F50" s="34">
        <v>35</v>
      </c>
      <c r="G50" s="34">
        <v>26</v>
      </c>
      <c r="H50" s="34"/>
      <c r="I50" s="458">
        <v>22</v>
      </c>
      <c r="J50" s="458"/>
      <c r="K50" s="458"/>
      <c r="L50" s="458"/>
      <c r="M50" s="458">
        <v>12</v>
      </c>
      <c r="N50" s="458"/>
      <c r="O50" s="458">
        <v>6</v>
      </c>
      <c r="P50" s="458"/>
      <c r="Q50" s="458">
        <v>4</v>
      </c>
      <c r="R50" s="458"/>
      <c r="S50" s="458">
        <v>2</v>
      </c>
      <c r="T50" s="458"/>
    </row>
    <row r="51" spans="1:20" ht="12" customHeight="1">
      <c r="A51" s="457" t="s">
        <v>14</v>
      </c>
      <c r="B51" s="457"/>
      <c r="C51" s="116"/>
      <c r="D51" s="454" t="s">
        <v>11</v>
      </c>
      <c r="E51" s="454"/>
      <c r="F51" s="33" t="s">
        <v>12</v>
      </c>
      <c r="G51" s="33" t="s">
        <v>13</v>
      </c>
      <c r="H51" s="33"/>
      <c r="I51" s="35">
        <v>0.5</v>
      </c>
      <c r="J51" s="35"/>
      <c r="K51" s="35"/>
      <c r="L51" s="35">
        <v>0.25</v>
      </c>
      <c r="M51" s="455" t="s">
        <v>15</v>
      </c>
      <c r="N51" s="455"/>
      <c r="O51" s="463" t="s">
        <v>16</v>
      </c>
      <c r="P51" s="463"/>
      <c r="Q51" s="463" t="s">
        <v>17</v>
      </c>
      <c r="R51" s="463"/>
      <c r="S51" s="464" t="s">
        <v>18</v>
      </c>
      <c r="T51" s="464"/>
    </row>
    <row r="52" spans="1:20" ht="12.75">
      <c r="A52" s="457"/>
      <c r="B52" s="457"/>
      <c r="C52" s="116"/>
      <c r="D52" s="458">
        <v>50</v>
      </c>
      <c r="E52" s="458"/>
      <c r="F52" s="34">
        <v>35</v>
      </c>
      <c r="G52" s="34">
        <v>26</v>
      </c>
      <c r="H52" s="34"/>
      <c r="I52" s="34">
        <v>22</v>
      </c>
      <c r="J52" s="34"/>
      <c r="K52" s="34"/>
      <c r="L52" s="34">
        <v>12</v>
      </c>
      <c r="M52" s="458">
        <v>8</v>
      </c>
      <c r="N52" s="458"/>
      <c r="O52" s="458">
        <v>6</v>
      </c>
      <c r="P52" s="458"/>
      <c r="Q52" s="458">
        <v>5</v>
      </c>
      <c r="R52" s="458"/>
      <c r="S52" s="458">
        <v>4</v>
      </c>
      <c r="T52" s="458"/>
    </row>
    <row r="53" spans="1:20" ht="12" customHeight="1">
      <c r="A53" s="459" t="s">
        <v>19</v>
      </c>
      <c r="B53" s="459"/>
      <c r="C53" s="134"/>
      <c r="D53" s="457" t="s">
        <v>217</v>
      </c>
      <c r="E53" s="457"/>
      <c r="F53" s="457"/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57"/>
      <c r="R53" s="457"/>
      <c r="S53" s="457"/>
      <c r="T53" s="457"/>
    </row>
  </sheetData>
  <sheetProtection/>
  <mergeCells count="40">
    <mergeCell ref="C4:C5"/>
    <mergeCell ref="A1:R1"/>
    <mergeCell ref="A2:R2"/>
    <mergeCell ref="A48:D48"/>
    <mergeCell ref="S48:T48"/>
    <mergeCell ref="Q4:Q5"/>
    <mergeCell ref="R4:R5"/>
    <mergeCell ref="P4:P5"/>
    <mergeCell ref="A3:R3"/>
    <mergeCell ref="D4:D5"/>
    <mergeCell ref="E4:N4"/>
    <mergeCell ref="O4:O5"/>
    <mergeCell ref="A4:A5"/>
    <mergeCell ref="B4:B5"/>
    <mergeCell ref="O50:P50"/>
    <mergeCell ref="Q50:R50"/>
    <mergeCell ref="I50:L50"/>
    <mergeCell ref="D49:E49"/>
    <mergeCell ref="I49:L49"/>
    <mergeCell ref="M49:N49"/>
    <mergeCell ref="M51:N51"/>
    <mergeCell ref="O51:P51"/>
    <mergeCell ref="S49:T49"/>
    <mergeCell ref="Q49:R49"/>
    <mergeCell ref="A49:B50"/>
    <mergeCell ref="O52:P52"/>
    <mergeCell ref="M50:N50"/>
    <mergeCell ref="O49:P49"/>
    <mergeCell ref="D50:E50"/>
    <mergeCell ref="S50:T50"/>
    <mergeCell ref="A53:B53"/>
    <mergeCell ref="D53:T53"/>
    <mergeCell ref="Q51:R51"/>
    <mergeCell ref="S51:T51"/>
    <mergeCell ref="D52:E52"/>
    <mergeCell ref="M52:N52"/>
    <mergeCell ref="S52:T52"/>
    <mergeCell ref="A51:B52"/>
    <mergeCell ref="D51:E51"/>
    <mergeCell ref="Q52:R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4"/>
  <sheetViews>
    <sheetView showGridLines="0" zoomScalePageLayoutView="0" workbookViewId="0" topLeftCell="A1">
      <selection activeCell="A2" sqref="A2:O2"/>
    </sheetView>
  </sheetViews>
  <sheetFormatPr defaultColWidth="9.00390625" defaultRowHeight="12.75"/>
  <cols>
    <col min="1" max="1" width="5.50390625" style="1" customWidth="1"/>
    <col min="2" max="2" width="18.50390625" style="1" bestFit="1" customWidth="1"/>
    <col min="3" max="3" width="8.50390625" style="1" bestFit="1" customWidth="1"/>
    <col min="4" max="4" width="5.00390625" style="110" customWidth="1"/>
    <col min="5" max="11" width="6.375" style="1" customWidth="1"/>
    <col min="12" max="12" width="7.00390625" style="1" customWidth="1"/>
    <col min="13" max="13" width="2.875" style="1" customWidth="1"/>
    <col min="14" max="14" width="4.625" style="1" customWidth="1"/>
    <col min="15" max="15" width="8.00390625" style="1" customWidth="1"/>
    <col min="16" max="16384" width="8.875" style="1" customWidth="1"/>
  </cols>
  <sheetData>
    <row r="1" spans="1:15" s="289" customFormat="1" ht="33" customHeight="1">
      <c r="A1" s="471" t="s">
        <v>304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</row>
    <row r="2" spans="1:15" s="289" customFormat="1" ht="31.5" customHeight="1">
      <c r="A2" s="472" t="s">
        <v>363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</row>
    <row r="3" spans="1:15" s="289" customFormat="1" ht="24.75" customHeight="1" thickBot="1">
      <c r="A3" s="473" t="s">
        <v>258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</row>
    <row r="4" spans="1:15" ht="22.5" customHeight="1">
      <c r="A4" s="490" t="s">
        <v>0</v>
      </c>
      <c r="B4" s="492" t="s">
        <v>1</v>
      </c>
      <c r="C4" s="494" t="s">
        <v>57</v>
      </c>
      <c r="D4" s="494" t="s">
        <v>2</v>
      </c>
      <c r="E4" s="496" t="s">
        <v>3</v>
      </c>
      <c r="F4" s="497"/>
      <c r="G4" s="497"/>
      <c r="H4" s="497"/>
      <c r="I4" s="497"/>
      <c r="J4" s="497"/>
      <c r="K4" s="498"/>
      <c r="L4" s="487" t="s">
        <v>4</v>
      </c>
      <c r="M4" s="489" t="s">
        <v>5</v>
      </c>
      <c r="N4" s="467" t="s">
        <v>49</v>
      </c>
      <c r="O4" s="505" t="s">
        <v>50</v>
      </c>
    </row>
    <row r="5" spans="1:15" ht="69" customHeight="1" thickBot="1">
      <c r="A5" s="491"/>
      <c r="B5" s="493"/>
      <c r="C5" s="495"/>
      <c r="D5" s="495"/>
      <c r="E5" s="263" t="s">
        <v>236</v>
      </c>
      <c r="F5" s="263" t="s">
        <v>237</v>
      </c>
      <c r="G5" s="263" t="s">
        <v>238</v>
      </c>
      <c r="H5" s="263" t="s">
        <v>239</v>
      </c>
      <c r="I5" s="263"/>
      <c r="J5" s="263"/>
      <c r="K5" s="264" t="s">
        <v>240</v>
      </c>
      <c r="L5" s="488"/>
      <c r="M5" s="479"/>
      <c r="N5" s="468"/>
      <c r="O5" s="506"/>
    </row>
    <row r="6" spans="1:15" ht="12" customHeight="1">
      <c r="A6" s="413" t="s">
        <v>6</v>
      </c>
      <c r="B6" s="152" t="s">
        <v>106</v>
      </c>
      <c r="C6" s="144" t="s">
        <v>73</v>
      </c>
      <c r="D6" s="30"/>
      <c r="E6" s="55"/>
      <c r="F6" s="212">
        <v>14</v>
      </c>
      <c r="G6" s="357">
        <v>21.5</v>
      </c>
      <c r="H6" s="408">
        <v>29</v>
      </c>
      <c r="I6" s="55"/>
      <c r="J6" s="55"/>
      <c r="K6" s="411">
        <v>22.5</v>
      </c>
      <c r="L6" s="159">
        <f aca="true" t="shared" si="0" ref="L6:L53">SUM(E6:K6)</f>
        <v>87</v>
      </c>
      <c r="M6" s="98">
        <f aca="true" t="shared" si="1" ref="M6:M18">COUNT(E6:K6)</f>
        <v>4</v>
      </c>
      <c r="N6" s="154"/>
      <c r="O6" s="262"/>
    </row>
    <row r="7" spans="1:15" ht="12" customHeight="1">
      <c r="A7" s="414" t="s">
        <v>7</v>
      </c>
      <c r="B7" s="203" t="s">
        <v>111</v>
      </c>
      <c r="C7" s="94" t="s">
        <v>59</v>
      </c>
      <c r="D7" s="95">
        <v>1965</v>
      </c>
      <c r="E7" s="62">
        <v>10</v>
      </c>
      <c r="F7" s="337">
        <v>21.5</v>
      </c>
      <c r="G7" s="62"/>
      <c r="H7" s="294">
        <v>21.5</v>
      </c>
      <c r="I7" s="62"/>
      <c r="J7" s="62"/>
      <c r="K7" s="400">
        <v>32.5</v>
      </c>
      <c r="L7" s="156">
        <f t="shared" si="0"/>
        <v>85.5</v>
      </c>
      <c r="M7" s="101">
        <f t="shared" si="1"/>
        <v>4</v>
      </c>
      <c r="N7" s="153"/>
      <c r="O7" s="183"/>
    </row>
    <row r="8" spans="1:15" ht="12" customHeight="1">
      <c r="A8" s="415" t="s">
        <v>8</v>
      </c>
      <c r="B8" s="151" t="s">
        <v>36</v>
      </c>
      <c r="C8" s="94" t="s">
        <v>58</v>
      </c>
      <c r="D8" s="95">
        <v>1969</v>
      </c>
      <c r="E8" s="118">
        <v>29</v>
      </c>
      <c r="F8" s="338">
        <v>16</v>
      </c>
      <c r="G8" s="100">
        <v>3</v>
      </c>
      <c r="H8" s="118">
        <v>29</v>
      </c>
      <c r="I8" s="255"/>
      <c r="J8" s="62"/>
      <c r="K8" s="122"/>
      <c r="L8" s="156">
        <f t="shared" si="0"/>
        <v>77</v>
      </c>
      <c r="M8" s="101">
        <f>COUNT(E8:K8)</f>
        <v>4</v>
      </c>
      <c r="N8" s="153"/>
      <c r="O8" s="175"/>
    </row>
    <row r="9" spans="1:15" ht="12" customHeight="1">
      <c r="A9" s="415" t="s">
        <v>20</v>
      </c>
      <c r="B9" s="151" t="s">
        <v>140</v>
      </c>
      <c r="C9" s="94" t="s">
        <v>59</v>
      </c>
      <c r="D9" s="95">
        <v>1965</v>
      </c>
      <c r="E9" s="118">
        <v>29</v>
      </c>
      <c r="F9" s="338">
        <v>16</v>
      </c>
      <c r="G9" s="118"/>
      <c r="H9" s="294">
        <v>21.5</v>
      </c>
      <c r="I9" s="255"/>
      <c r="J9" s="62"/>
      <c r="K9" s="176">
        <v>5</v>
      </c>
      <c r="L9" s="156">
        <f t="shared" si="0"/>
        <v>71.5</v>
      </c>
      <c r="M9" s="101">
        <f>COUNT(E9:K9)</f>
        <v>4</v>
      </c>
      <c r="N9" s="153"/>
      <c r="O9" s="175"/>
    </row>
    <row r="10" spans="1:15" ht="12" customHeight="1">
      <c r="A10" s="416" t="s">
        <v>92</v>
      </c>
      <c r="B10" s="151" t="s">
        <v>83</v>
      </c>
      <c r="C10" s="94" t="s">
        <v>59</v>
      </c>
      <c r="D10" s="207">
        <v>1969</v>
      </c>
      <c r="E10" s="255">
        <v>17</v>
      </c>
      <c r="F10" s="336">
        <v>29</v>
      </c>
      <c r="G10" s="255"/>
      <c r="H10" s="62">
        <v>10</v>
      </c>
      <c r="I10" s="118"/>
      <c r="J10" s="62"/>
      <c r="K10" s="97">
        <v>10</v>
      </c>
      <c r="L10" s="156">
        <f t="shared" si="0"/>
        <v>66</v>
      </c>
      <c r="M10" s="101">
        <f>COUNT(E10:K10)</f>
        <v>4</v>
      </c>
      <c r="N10" s="153"/>
      <c r="O10" s="175"/>
    </row>
    <row r="11" spans="1:15" ht="12" customHeight="1">
      <c r="A11" s="416" t="s">
        <v>265</v>
      </c>
      <c r="B11" s="151" t="s">
        <v>41</v>
      </c>
      <c r="C11" s="94" t="s">
        <v>58</v>
      </c>
      <c r="D11" s="95"/>
      <c r="E11" s="62"/>
      <c r="F11" s="211">
        <v>14</v>
      </c>
      <c r="G11" s="291">
        <v>28</v>
      </c>
      <c r="H11" s="62"/>
      <c r="I11" s="62"/>
      <c r="J11" s="62"/>
      <c r="K11" s="399">
        <v>22.5</v>
      </c>
      <c r="L11" s="156">
        <f t="shared" si="0"/>
        <v>64.5</v>
      </c>
      <c r="M11" s="98">
        <f t="shared" si="1"/>
        <v>3</v>
      </c>
      <c r="N11" s="153"/>
      <c r="O11" s="175"/>
    </row>
    <row r="12" spans="1:15" ht="12" customHeight="1">
      <c r="A12" s="93" t="s">
        <v>137</v>
      </c>
      <c r="B12" s="203" t="s">
        <v>138</v>
      </c>
      <c r="C12" s="94" t="s">
        <v>59</v>
      </c>
      <c r="D12" s="95"/>
      <c r="E12" s="34">
        <v>10</v>
      </c>
      <c r="F12" s="337">
        <v>21.5</v>
      </c>
      <c r="G12" s="62"/>
      <c r="H12" s="62"/>
      <c r="I12" s="226"/>
      <c r="J12" s="62"/>
      <c r="K12" s="400">
        <v>32.5</v>
      </c>
      <c r="L12" s="156">
        <f t="shared" si="0"/>
        <v>64</v>
      </c>
      <c r="M12" s="98">
        <f t="shared" si="1"/>
        <v>3</v>
      </c>
      <c r="N12" s="153"/>
      <c r="O12" s="175"/>
    </row>
    <row r="13" spans="1:15" ht="12" customHeight="1">
      <c r="A13" s="93" t="s">
        <v>30</v>
      </c>
      <c r="B13" s="151" t="s">
        <v>172</v>
      </c>
      <c r="C13" s="94" t="s">
        <v>58</v>
      </c>
      <c r="D13" s="95">
        <v>1976</v>
      </c>
      <c r="E13" s="226">
        <v>20.5</v>
      </c>
      <c r="F13" s="211"/>
      <c r="G13" s="62">
        <v>16</v>
      </c>
      <c r="H13" s="62"/>
      <c r="I13" s="100"/>
      <c r="J13" s="118"/>
      <c r="K13" s="401">
        <v>20</v>
      </c>
      <c r="L13" s="156">
        <f t="shared" si="0"/>
        <v>56.5</v>
      </c>
      <c r="M13" s="101">
        <f t="shared" si="1"/>
        <v>3</v>
      </c>
      <c r="N13" s="153"/>
      <c r="O13" s="175"/>
    </row>
    <row r="14" spans="1:15" ht="12" customHeight="1">
      <c r="A14" s="93" t="s">
        <v>31</v>
      </c>
      <c r="B14" s="152" t="s">
        <v>175</v>
      </c>
      <c r="C14" s="144" t="s">
        <v>59</v>
      </c>
      <c r="D14" s="30">
        <v>1973</v>
      </c>
      <c r="E14" s="260">
        <v>17</v>
      </c>
      <c r="F14" s="404">
        <v>29</v>
      </c>
      <c r="G14" s="406"/>
      <c r="H14" s="343"/>
      <c r="I14" s="409"/>
      <c r="J14" s="131"/>
      <c r="K14" s="97">
        <v>10</v>
      </c>
      <c r="L14" s="158">
        <f t="shared" si="0"/>
        <v>56</v>
      </c>
      <c r="M14" s="119">
        <f>COUNT(E14:K14)</f>
        <v>3</v>
      </c>
      <c r="N14" s="154"/>
      <c r="O14" s="177"/>
    </row>
    <row r="15" spans="1:15" ht="12" customHeight="1">
      <c r="A15" s="93" t="s">
        <v>300</v>
      </c>
      <c r="B15" s="203" t="s">
        <v>139</v>
      </c>
      <c r="C15" s="94" t="s">
        <v>59</v>
      </c>
      <c r="D15" s="95">
        <v>1970</v>
      </c>
      <c r="E15" s="100"/>
      <c r="F15" s="211">
        <v>2.5</v>
      </c>
      <c r="G15" s="62">
        <v>2</v>
      </c>
      <c r="H15" s="62">
        <v>16</v>
      </c>
      <c r="I15" s="62"/>
      <c r="J15" s="62"/>
      <c r="K15" s="97">
        <v>10</v>
      </c>
      <c r="L15" s="156">
        <f t="shared" si="0"/>
        <v>30.5</v>
      </c>
      <c r="M15" s="101">
        <f>COUNT(E15:K15)</f>
        <v>4</v>
      </c>
      <c r="N15" s="153"/>
      <c r="O15" s="175"/>
    </row>
    <row r="16" spans="1:15" ht="12" customHeight="1">
      <c r="A16" s="93" t="s">
        <v>300</v>
      </c>
      <c r="B16" s="204" t="s">
        <v>87</v>
      </c>
      <c r="C16" s="94" t="s">
        <v>59</v>
      </c>
      <c r="D16" s="95">
        <v>1969</v>
      </c>
      <c r="E16" s="62"/>
      <c r="F16" s="211">
        <v>2.5</v>
      </c>
      <c r="G16" s="62">
        <v>2</v>
      </c>
      <c r="H16" s="62">
        <v>16</v>
      </c>
      <c r="I16" s="62"/>
      <c r="J16" s="62"/>
      <c r="K16" s="97">
        <v>10</v>
      </c>
      <c r="L16" s="156">
        <f t="shared" si="0"/>
        <v>30.5</v>
      </c>
      <c r="M16" s="101">
        <f>COUNT(E16:K16)</f>
        <v>4</v>
      </c>
      <c r="N16" s="153"/>
      <c r="O16" s="175"/>
    </row>
    <row r="17" spans="1:15" ht="12" customHeight="1">
      <c r="A17" s="93" t="s">
        <v>268</v>
      </c>
      <c r="B17" s="203" t="s">
        <v>286</v>
      </c>
      <c r="C17" s="94" t="s">
        <v>76</v>
      </c>
      <c r="D17" s="95"/>
      <c r="E17" s="62"/>
      <c r="F17" s="337"/>
      <c r="G17" s="291">
        <v>28</v>
      </c>
      <c r="H17" s="62"/>
      <c r="I17" s="62"/>
      <c r="J17" s="62"/>
      <c r="K17" s="97"/>
      <c r="L17" s="156">
        <f t="shared" si="0"/>
        <v>28</v>
      </c>
      <c r="M17" s="101">
        <f t="shared" si="1"/>
        <v>1</v>
      </c>
      <c r="N17" s="153"/>
      <c r="O17" s="175"/>
    </row>
    <row r="18" spans="1:15" ht="12" customHeight="1">
      <c r="A18" s="93" t="s">
        <v>269</v>
      </c>
      <c r="B18" s="151" t="s">
        <v>100</v>
      </c>
      <c r="C18" s="94" t="s">
        <v>59</v>
      </c>
      <c r="D18" s="95">
        <v>1966</v>
      </c>
      <c r="E18" s="62">
        <v>15</v>
      </c>
      <c r="F18" s="210">
        <v>1</v>
      </c>
      <c r="G18" s="100">
        <v>2.5</v>
      </c>
      <c r="H18" s="62">
        <v>9</v>
      </c>
      <c r="I18" s="118"/>
      <c r="J18" s="118"/>
      <c r="K18" s="176">
        <v>0</v>
      </c>
      <c r="L18" s="156">
        <f t="shared" si="0"/>
        <v>27.5</v>
      </c>
      <c r="M18" s="101">
        <f t="shared" si="1"/>
        <v>5</v>
      </c>
      <c r="N18" s="153"/>
      <c r="O18" s="175"/>
    </row>
    <row r="19" spans="1:15" ht="12" customHeight="1">
      <c r="A19" s="93" t="s">
        <v>270</v>
      </c>
      <c r="B19" s="151" t="s">
        <v>74</v>
      </c>
      <c r="C19" s="94" t="s">
        <v>59</v>
      </c>
      <c r="D19" s="95">
        <v>1971</v>
      </c>
      <c r="E19" s="62">
        <v>15</v>
      </c>
      <c r="F19" s="210">
        <v>1</v>
      </c>
      <c r="G19" s="62">
        <v>2.5</v>
      </c>
      <c r="H19" s="62">
        <v>9</v>
      </c>
      <c r="I19" s="410"/>
      <c r="J19" s="14"/>
      <c r="K19" s="412">
        <v>0</v>
      </c>
      <c r="L19" s="160">
        <f t="shared" si="0"/>
        <v>27.5</v>
      </c>
      <c r="M19" s="51">
        <f>COUNT(E19:K19)</f>
        <v>5</v>
      </c>
      <c r="N19" s="153"/>
      <c r="O19" s="175"/>
    </row>
    <row r="20" spans="1:15" ht="12" customHeight="1">
      <c r="A20" s="93" t="s">
        <v>275</v>
      </c>
      <c r="B20" s="94" t="s">
        <v>96</v>
      </c>
      <c r="C20" s="94" t="s">
        <v>58</v>
      </c>
      <c r="D20" s="95"/>
      <c r="E20" s="123"/>
      <c r="F20" s="211">
        <v>2</v>
      </c>
      <c r="G20" s="62">
        <v>2.5</v>
      </c>
      <c r="H20" s="62"/>
      <c r="I20" s="62"/>
      <c r="J20" s="62"/>
      <c r="K20" s="97">
        <v>20</v>
      </c>
      <c r="L20" s="156">
        <f t="shared" si="0"/>
        <v>24.5</v>
      </c>
      <c r="M20" s="101">
        <f>COUNT(E20:K20)</f>
        <v>3</v>
      </c>
      <c r="N20" s="153"/>
      <c r="O20" s="175"/>
    </row>
    <row r="21" spans="1:15" ht="12" customHeight="1" thickBot="1">
      <c r="A21" s="344" t="s">
        <v>277</v>
      </c>
      <c r="B21" s="402" t="s">
        <v>122</v>
      </c>
      <c r="C21" s="304" t="s">
        <v>58</v>
      </c>
      <c r="D21" s="345">
        <v>1970</v>
      </c>
      <c r="E21" s="305"/>
      <c r="F21" s="306"/>
      <c r="G21" s="407">
        <v>21.5</v>
      </c>
      <c r="H21" s="305"/>
      <c r="I21" s="305"/>
      <c r="J21" s="305"/>
      <c r="K21" s="307"/>
      <c r="L21" s="308">
        <f t="shared" si="0"/>
        <v>21.5</v>
      </c>
      <c r="M21" s="174">
        <f aca="true" t="shared" si="2" ref="M21:M29">COUNT(E21:K21)</f>
        <v>1</v>
      </c>
      <c r="N21" s="309"/>
      <c r="O21" s="310"/>
    </row>
    <row r="22" spans="1:15" ht="12" customHeight="1">
      <c r="A22" s="248" t="s">
        <v>282</v>
      </c>
      <c r="B22" s="365" t="s">
        <v>250</v>
      </c>
      <c r="C22" s="249" t="s">
        <v>58</v>
      </c>
      <c r="D22" s="366">
        <v>1976</v>
      </c>
      <c r="E22" s="403">
        <v>20.5</v>
      </c>
      <c r="F22" s="405"/>
      <c r="G22" s="316"/>
      <c r="H22" s="74"/>
      <c r="I22" s="370"/>
      <c r="J22" s="74"/>
      <c r="K22" s="250"/>
      <c r="L22" s="246">
        <f t="shared" si="0"/>
        <v>20.5</v>
      </c>
      <c r="M22" s="8">
        <f t="shared" si="2"/>
        <v>1</v>
      </c>
      <c r="N22" s="247"/>
      <c r="O22" s="367"/>
    </row>
    <row r="23" spans="1:15" ht="12" customHeight="1">
      <c r="A23" s="143" t="s">
        <v>285</v>
      </c>
      <c r="B23" s="152" t="s">
        <v>45</v>
      </c>
      <c r="C23" s="144" t="s">
        <v>59</v>
      </c>
      <c r="D23" s="30">
        <v>1964</v>
      </c>
      <c r="E23" s="55"/>
      <c r="F23" s="212"/>
      <c r="G23" s="55">
        <v>15</v>
      </c>
      <c r="H23" s="55"/>
      <c r="I23" s="55"/>
      <c r="J23" s="55"/>
      <c r="K23" s="196">
        <v>5</v>
      </c>
      <c r="L23" s="159">
        <f t="shared" si="0"/>
        <v>20</v>
      </c>
      <c r="M23" s="98">
        <f t="shared" si="2"/>
        <v>2</v>
      </c>
      <c r="N23" s="154"/>
      <c r="O23" s="177"/>
    </row>
    <row r="24" spans="1:15" ht="12" customHeight="1">
      <c r="A24" s="143" t="s">
        <v>301</v>
      </c>
      <c r="B24" s="151" t="s">
        <v>32</v>
      </c>
      <c r="C24" s="94" t="s">
        <v>58</v>
      </c>
      <c r="D24" s="95">
        <v>1963</v>
      </c>
      <c r="E24" s="62"/>
      <c r="F24" s="211"/>
      <c r="G24" s="62">
        <v>16</v>
      </c>
      <c r="H24" s="62"/>
      <c r="I24" s="62"/>
      <c r="J24" s="62"/>
      <c r="K24" s="97"/>
      <c r="L24" s="156">
        <f t="shared" si="0"/>
        <v>16</v>
      </c>
      <c r="M24" s="101">
        <f t="shared" si="2"/>
        <v>1</v>
      </c>
      <c r="N24" s="153"/>
      <c r="O24" s="175"/>
    </row>
    <row r="25" spans="1:15" ht="12" customHeight="1">
      <c r="A25" s="143" t="s">
        <v>337</v>
      </c>
      <c r="B25" s="151" t="s">
        <v>169</v>
      </c>
      <c r="C25" s="94" t="s">
        <v>59</v>
      </c>
      <c r="D25" s="95"/>
      <c r="E25" s="62"/>
      <c r="F25" s="211"/>
      <c r="G25" s="62">
        <v>15</v>
      </c>
      <c r="H25" s="62"/>
      <c r="I25" s="62"/>
      <c r="J25" s="62"/>
      <c r="K25" s="97"/>
      <c r="L25" s="156">
        <f t="shared" si="0"/>
        <v>15</v>
      </c>
      <c r="M25" s="101">
        <f>COUNT(E25:K25)</f>
        <v>1</v>
      </c>
      <c r="N25" s="153"/>
      <c r="O25" s="175"/>
    </row>
    <row r="26" spans="1:15" ht="12" customHeight="1">
      <c r="A26" s="143" t="s">
        <v>337</v>
      </c>
      <c r="B26" s="203" t="s">
        <v>42</v>
      </c>
      <c r="C26" s="94" t="s">
        <v>59</v>
      </c>
      <c r="D26" s="95">
        <v>1970</v>
      </c>
      <c r="E26" s="62"/>
      <c r="F26" s="96"/>
      <c r="G26" s="100"/>
      <c r="H26" s="100">
        <v>15</v>
      </c>
      <c r="I26" s="96"/>
      <c r="J26" s="62"/>
      <c r="K26" s="97"/>
      <c r="L26" s="156">
        <f t="shared" si="0"/>
        <v>15</v>
      </c>
      <c r="M26" s="101">
        <f t="shared" si="2"/>
        <v>1</v>
      </c>
      <c r="N26" s="153"/>
      <c r="O26" s="175"/>
    </row>
    <row r="27" spans="1:15" ht="12" customHeight="1">
      <c r="A27" s="93" t="s">
        <v>337</v>
      </c>
      <c r="B27" s="203" t="s">
        <v>38</v>
      </c>
      <c r="C27" s="94" t="s">
        <v>59</v>
      </c>
      <c r="D27" s="95">
        <v>1968</v>
      </c>
      <c r="E27" s="62"/>
      <c r="F27" s="211"/>
      <c r="G27" s="62"/>
      <c r="H27" s="62">
        <v>15</v>
      </c>
      <c r="I27" s="62"/>
      <c r="J27" s="62"/>
      <c r="K27" s="122"/>
      <c r="L27" s="156">
        <f t="shared" si="0"/>
        <v>15</v>
      </c>
      <c r="M27" s="101">
        <f t="shared" si="2"/>
        <v>1</v>
      </c>
      <c r="N27" s="153"/>
      <c r="O27" s="175"/>
    </row>
    <row r="28" spans="1:15" ht="12" customHeight="1">
      <c r="A28" s="93" t="s">
        <v>294</v>
      </c>
      <c r="B28" s="151" t="s">
        <v>155</v>
      </c>
      <c r="C28" s="94" t="s">
        <v>59</v>
      </c>
      <c r="D28" s="95"/>
      <c r="E28" s="62">
        <v>9</v>
      </c>
      <c r="F28" s="211">
        <v>2</v>
      </c>
      <c r="G28" s="123"/>
      <c r="H28" s="100">
        <v>2.5</v>
      </c>
      <c r="I28" s="62"/>
      <c r="J28" s="62"/>
      <c r="K28" s="97">
        <v>0</v>
      </c>
      <c r="L28" s="156">
        <f t="shared" si="0"/>
        <v>13.5</v>
      </c>
      <c r="M28" s="101">
        <f t="shared" si="2"/>
        <v>4</v>
      </c>
      <c r="N28" s="153"/>
      <c r="O28" s="175"/>
    </row>
    <row r="29" spans="1:15" ht="12" customHeight="1">
      <c r="A29" s="93" t="s">
        <v>287</v>
      </c>
      <c r="B29" s="151" t="s">
        <v>154</v>
      </c>
      <c r="C29" s="94" t="s">
        <v>59</v>
      </c>
      <c r="D29" s="95"/>
      <c r="E29" s="62"/>
      <c r="F29" s="211">
        <v>2.5</v>
      </c>
      <c r="G29" s="62"/>
      <c r="H29" s="62">
        <v>9</v>
      </c>
      <c r="I29" s="62"/>
      <c r="J29" s="62"/>
      <c r="K29" s="97">
        <v>0</v>
      </c>
      <c r="L29" s="156">
        <f t="shared" si="0"/>
        <v>11.5</v>
      </c>
      <c r="M29" s="101">
        <f t="shared" si="2"/>
        <v>3</v>
      </c>
      <c r="N29" s="153"/>
      <c r="O29" s="175"/>
    </row>
    <row r="30" spans="1:15" ht="12" customHeight="1">
      <c r="A30" s="93" t="s">
        <v>338</v>
      </c>
      <c r="B30" s="94" t="s">
        <v>290</v>
      </c>
      <c r="C30" s="94" t="s">
        <v>59</v>
      </c>
      <c r="D30" s="95"/>
      <c r="E30" s="62"/>
      <c r="F30" s="211"/>
      <c r="G30" s="123"/>
      <c r="H30" s="62">
        <v>10</v>
      </c>
      <c r="I30" s="62"/>
      <c r="J30" s="62"/>
      <c r="K30" s="97"/>
      <c r="L30" s="156">
        <f t="shared" si="0"/>
        <v>10</v>
      </c>
      <c r="M30" s="101">
        <f>COUNT(E30:K30)</f>
        <v>1</v>
      </c>
      <c r="N30" s="153"/>
      <c r="O30" s="175"/>
    </row>
    <row r="31" spans="1:15" ht="12" customHeight="1">
      <c r="A31" s="93" t="s">
        <v>339</v>
      </c>
      <c r="B31" s="94" t="s">
        <v>252</v>
      </c>
      <c r="C31" s="94" t="s">
        <v>59</v>
      </c>
      <c r="D31" s="207"/>
      <c r="E31" s="62">
        <v>9</v>
      </c>
      <c r="F31" s="210"/>
      <c r="G31" s="62"/>
      <c r="H31" s="62"/>
      <c r="I31" s="62"/>
      <c r="J31" s="62"/>
      <c r="K31" s="176"/>
      <c r="L31" s="156">
        <f t="shared" si="0"/>
        <v>9</v>
      </c>
      <c r="M31" s="101">
        <f>COUNT(E31:K31)</f>
        <v>1</v>
      </c>
      <c r="N31" s="153"/>
      <c r="O31" s="175"/>
    </row>
    <row r="32" spans="1:15" ht="12" customHeight="1">
      <c r="A32" s="93" t="s">
        <v>339</v>
      </c>
      <c r="B32" s="94" t="s">
        <v>90</v>
      </c>
      <c r="C32" s="94" t="s">
        <v>59</v>
      </c>
      <c r="D32" s="207"/>
      <c r="E32" s="62">
        <v>9</v>
      </c>
      <c r="F32" s="211"/>
      <c r="G32" s="62"/>
      <c r="H32" s="62"/>
      <c r="I32" s="62"/>
      <c r="J32" s="62"/>
      <c r="K32" s="97"/>
      <c r="L32" s="156">
        <f t="shared" si="0"/>
        <v>9</v>
      </c>
      <c r="M32" s="98">
        <f>COUNT(E32:K32)</f>
        <v>1</v>
      </c>
      <c r="N32" s="154"/>
      <c r="O32" s="175"/>
    </row>
    <row r="33" spans="1:15" ht="12" customHeight="1">
      <c r="A33" s="93" t="s">
        <v>339</v>
      </c>
      <c r="B33" s="94" t="s">
        <v>104</v>
      </c>
      <c r="C33" s="94" t="s">
        <v>59</v>
      </c>
      <c r="D33" s="207"/>
      <c r="E33" s="62">
        <v>9</v>
      </c>
      <c r="F33" s="211"/>
      <c r="G33" s="62"/>
      <c r="H33" s="62"/>
      <c r="I33" s="62"/>
      <c r="J33" s="62"/>
      <c r="K33" s="97"/>
      <c r="L33" s="156">
        <f t="shared" si="0"/>
        <v>9</v>
      </c>
      <c r="M33" s="101">
        <f>COUNT(E33:K33)</f>
        <v>1</v>
      </c>
      <c r="N33" s="153"/>
      <c r="O33" s="175"/>
    </row>
    <row r="34" spans="1:15" ht="12" customHeight="1">
      <c r="A34" s="93" t="s">
        <v>339</v>
      </c>
      <c r="B34" s="151" t="s">
        <v>178</v>
      </c>
      <c r="C34" s="94" t="s">
        <v>59</v>
      </c>
      <c r="D34" s="95">
        <v>1981</v>
      </c>
      <c r="E34" s="62">
        <v>9</v>
      </c>
      <c r="F34" s="210"/>
      <c r="G34" s="62"/>
      <c r="H34" s="118"/>
      <c r="I34" s="62"/>
      <c r="J34" s="7"/>
      <c r="K34" s="176"/>
      <c r="L34" s="156">
        <f t="shared" si="0"/>
        <v>9</v>
      </c>
      <c r="M34" s="101">
        <f aca="true" t="shared" si="3" ref="M34:M43">COUNT(E34:K34)</f>
        <v>1</v>
      </c>
      <c r="N34" s="153"/>
      <c r="O34" s="175"/>
    </row>
    <row r="35" spans="1:15" ht="12" customHeight="1">
      <c r="A35" s="93" t="s">
        <v>339</v>
      </c>
      <c r="B35" s="94" t="s">
        <v>113</v>
      </c>
      <c r="C35" s="94" t="s">
        <v>59</v>
      </c>
      <c r="D35" s="207">
        <v>1966</v>
      </c>
      <c r="E35" s="62">
        <v>9</v>
      </c>
      <c r="F35" s="211"/>
      <c r="G35" s="62"/>
      <c r="H35" s="62"/>
      <c r="I35" s="62"/>
      <c r="J35" s="62"/>
      <c r="K35" s="97"/>
      <c r="L35" s="156">
        <f t="shared" si="0"/>
        <v>9</v>
      </c>
      <c r="M35" s="101">
        <f t="shared" si="3"/>
        <v>1</v>
      </c>
      <c r="N35" s="153"/>
      <c r="O35" s="175"/>
    </row>
    <row r="36" spans="1:15" ht="12" customHeight="1">
      <c r="A36" s="93" t="s">
        <v>339</v>
      </c>
      <c r="B36" s="94" t="s">
        <v>291</v>
      </c>
      <c r="C36" s="94" t="s">
        <v>59</v>
      </c>
      <c r="D36" s="95"/>
      <c r="E36" s="62"/>
      <c r="F36" s="211"/>
      <c r="G36" s="123"/>
      <c r="H36" s="62">
        <v>9</v>
      </c>
      <c r="I36" s="62"/>
      <c r="J36" s="62"/>
      <c r="K36" s="97"/>
      <c r="L36" s="156">
        <f t="shared" si="0"/>
        <v>9</v>
      </c>
      <c r="M36" s="101">
        <f t="shared" si="3"/>
        <v>1</v>
      </c>
      <c r="N36" s="153"/>
      <c r="O36" s="175"/>
    </row>
    <row r="37" spans="1:15" ht="12" customHeight="1">
      <c r="A37" s="93" t="s">
        <v>339</v>
      </c>
      <c r="B37" s="94" t="s">
        <v>292</v>
      </c>
      <c r="C37" s="94" t="s">
        <v>59</v>
      </c>
      <c r="D37" s="95"/>
      <c r="E37" s="62"/>
      <c r="F37" s="211"/>
      <c r="G37" s="123"/>
      <c r="H37" s="62">
        <v>9</v>
      </c>
      <c r="I37" s="62"/>
      <c r="J37" s="62"/>
      <c r="K37" s="97"/>
      <c r="L37" s="156">
        <f t="shared" si="0"/>
        <v>9</v>
      </c>
      <c r="M37" s="101">
        <f t="shared" si="3"/>
        <v>1</v>
      </c>
      <c r="N37" s="153"/>
      <c r="O37" s="175"/>
    </row>
    <row r="38" spans="1:15" ht="12" customHeight="1">
      <c r="A38" s="93" t="s">
        <v>339</v>
      </c>
      <c r="B38" s="151" t="s">
        <v>161</v>
      </c>
      <c r="C38" s="94" t="s">
        <v>59</v>
      </c>
      <c r="D38" s="95"/>
      <c r="E38" s="62"/>
      <c r="F38" s="123"/>
      <c r="G38" s="62"/>
      <c r="H38" s="62">
        <v>9</v>
      </c>
      <c r="I38" s="62"/>
      <c r="J38" s="62"/>
      <c r="K38" s="97"/>
      <c r="L38" s="156">
        <f t="shared" si="0"/>
        <v>9</v>
      </c>
      <c r="M38" s="101">
        <f t="shared" si="3"/>
        <v>1</v>
      </c>
      <c r="N38" s="153"/>
      <c r="O38" s="175"/>
    </row>
    <row r="39" spans="1:15" ht="12" customHeight="1">
      <c r="A39" s="93" t="s">
        <v>303</v>
      </c>
      <c r="B39" s="94" t="s">
        <v>223</v>
      </c>
      <c r="C39" s="94" t="s">
        <v>59</v>
      </c>
      <c r="D39" s="207"/>
      <c r="E39" s="62">
        <v>3.5</v>
      </c>
      <c r="F39" s="211">
        <v>1</v>
      </c>
      <c r="G39" s="62"/>
      <c r="H39" s="62">
        <v>3.5</v>
      </c>
      <c r="I39" s="226"/>
      <c r="J39" s="62"/>
      <c r="K39" s="265"/>
      <c r="L39" s="156">
        <f t="shared" si="0"/>
        <v>8</v>
      </c>
      <c r="M39" s="101">
        <f>COUNT(E39:K39)</f>
        <v>3</v>
      </c>
      <c r="N39" s="153"/>
      <c r="O39" s="175"/>
    </row>
    <row r="40" spans="1:15" ht="12" customHeight="1">
      <c r="A40" s="93" t="s">
        <v>303</v>
      </c>
      <c r="B40" s="94" t="s">
        <v>251</v>
      </c>
      <c r="C40" s="94" t="s">
        <v>59</v>
      </c>
      <c r="D40" s="207"/>
      <c r="E40" s="62">
        <v>3.5</v>
      </c>
      <c r="F40" s="210">
        <v>1</v>
      </c>
      <c r="G40" s="62"/>
      <c r="H40" s="62">
        <v>3.5</v>
      </c>
      <c r="I40" s="62"/>
      <c r="J40" s="62"/>
      <c r="K40" s="176"/>
      <c r="L40" s="156">
        <f t="shared" si="0"/>
        <v>8</v>
      </c>
      <c r="M40" s="101">
        <f t="shared" si="3"/>
        <v>3</v>
      </c>
      <c r="N40" s="153"/>
      <c r="O40" s="175"/>
    </row>
    <row r="41" spans="1:15" ht="12" customHeight="1">
      <c r="A41" s="93" t="s">
        <v>336</v>
      </c>
      <c r="B41" s="94" t="s">
        <v>109</v>
      </c>
      <c r="C41" s="94" t="s">
        <v>59</v>
      </c>
      <c r="D41" s="95">
        <v>1960</v>
      </c>
      <c r="E41" s="62">
        <v>2.5</v>
      </c>
      <c r="F41" s="210">
        <v>2.5</v>
      </c>
      <c r="G41" s="62"/>
      <c r="H41" s="62">
        <v>2.5</v>
      </c>
      <c r="I41" s="62"/>
      <c r="J41" s="62"/>
      <c r="K41" s="176"/>
      <c r="L41" s="156">
        <f t="shared" si="0"/>
        <v>7.5</v>
      </c>
      <c r="M41" s="101">
        <f t="shared" si="3"/>
        <v>3</v>
      </c>
      <c r="N41" s="153"/>
      <c r="O41" s="175"/>
    </row>
    <row r="42" spans="1:15" ht="12" customHeight="1">
      <c r="A42" s="93" t="s">
        <v>340</v>
      </c>
      <c r="B42" s="144" t="s">
        <v>79</v>
      </c>
      <c r="C42" s="144" t="s">
        <v>59</v>
      </c>
      <c r="D42" s="30">
        <v>1983</v>
      </c>
      <c r="E42" s="55">
        <v>2.5</v>
      </c>
      <c r="F42" s="361"/>
      <c r="G42" s="343"/>
      <c r="H42" s="343">
        <v>2.5</v>
      </c>
      <c r="I42" s="409"/>
      <c r="J42" s="221"/>
      <c r="K42" s="128"/>
      <c r="L42" s="156">
        <f t="shared" si="0"/>
        <v>5</v>
      </c>
      <c r="M42" s="101">
        <f t="shared" si="3"/>
        <v>2</v>
      </c>
      <c r="N42" s="154"/>
      <c r="O42" s="177"/>
    </row>
    <row r="43" spans="1:15" ht="12" customHeight="1">
      <c r="A43" s="93" t="s">
        <v>340</v>
      </c>
      <c r="B43" s="144" t="s">
        <v>231</v>
      </c>
      <c r="C43" s="144" t="s">
        <v>58</v>
      </c>
      <c r="D43" s="205">
        <v>1963</v>
      </c>
      <c r="E43" s="55">
        <v>2.5</v>
      </c>
      <c r="F43" s="361"/>
      <c r="G43" s="55"/>
      <c r="H43" s="343">
        <v>2.5</v>
      </c>
      <c r="I43" s="131"/>
      <c r="J43" s="131"/>
      <c r="K43" s="339"/>
      <c r="L43" s="162">
        <f t="shared" si="0"/>
        <v>5</v>
      </c>
      <c r="M43" s="148">
        <f t="shared" si="3"/>
        <v>2</v>
      </c>
      <c r="N43" s="154"/>
      <c r="O43" s="177"/>
    </row>
    <row r="44" spans="1:15" ht="12" customHeight="1">
      <c r="A44" s="93" t="s">
        <v>341</v>
      </c>
      <c r="B44" s="145" t="s">
        <v>40</v>
      </c>
      <c r="C44" s="145" t="s">
        <v>58</v>
      </c>
      <c r="D44" s="146"/>
      <c r="E44" s="359"/>
      <c r="F44" s="213">
        <v>2</v>
      </c>
      <c r="G44" s="346">
        <v>2.5</v>
      </c>
      <c r="H44" s="73"/>
      <c r="I44" s="73"/>
      <c r="J44" s="73"/>
      <c r="K44" s="147"/>
      <c r="L44" s="157">
        <f t="shared" si="0"/>
        <v>4.5</v>
      </c>
      <c r="M44" s="148">
        <f aca="true" t="shared" si="4" ref="M44:M60">COUNT(E44:K44)</f>
        <v>2</v>
      </c>
      <c r="N44" s="155"/>
      <c r="O44" s="175"/>
    </row>
    <row r="45" spans="1:15" ht="12" customHeight="1">
      <c r="A45" s="93" t="s">
        <v>295</v>
      </c>
      <c r="B45" s="94" t="s">
        <v>187</v>
      </c>
      <c r="C45" s="94" t="s">
        <v>58</v>
      </c>
      <c r="D45" s="207"/>
      <c r="E45" s="62"/>
      <c r="F45" s="210"/>
      <c r="G45" s="62">
        <v>3</v>
      </c>
      <c r="H45" s="62"/>
      <c r="I45" s="62"/>
      <c r="J45" s="62"/>
      <c r="K45" s="176"/>
      <c r="L45" s="159">
        <f t="shared" si="0"/>
        <v>3</v>
      </c>
      <c r="M45" s="98">
        <f aca="true" t="shared" si="5" ref="M45:M53">COUNT(E45:K45)</f>
        <v>1</v>
      </c>
      <c r="N45" s="153"/>
      <c r="O45" s="175"/>
    </row>
    <row r="46" spans="1:15" ht="12" customHeight="1">
      <c r="A46" s="93" t="s">
        <v>296</v>
      </c>
      <c r="B46" s="94" t="s">
        <v>249</v>
      </c>
      <c r="C46" s="94" t="s">
        <v>58</v>
      </c>
      <c r="D46" s="207"/>
      <c r="E46" s="62">
        <v>2.5</v>
      </c>
      <c r="F46" s="210"/>
      <c r="G46" s="62"/>
      <c r="H46" s="226"/>
      <c r="I46" s="62"/>
      <c r="J46" s="62"/>
      <c r="K46" s="176"/>
      <c r="L46" s="159">
        <f t="shared" si="0"/>
        <v>2.5</v>
      </c>
      <c r="M46" s="98">
        <f t="shared" si="5"/>
        <v>1</v>
      </c>
      <c r="N46" s="153"/>
      <c r="O46" s="175"/>
    </row>
    <row r="47" spans="1:15" ht="12" customHeight="1">
      <c r="A47" s="93" t="s">
        <v>296</v>
      </c>
      <c r="B47" s="94" t="s">
        <v>67</v>
      </c>
      <c r="C47" s="94" t="s">
        <v>59</v>
      </c>
      <c r="D47" s="207">
        <v>1973</v>
      </c>
      <c r="E47" s="62">
        <v>2.5</v>
      </c>
      <c r="F47" s="210"/>
      <c r="G47" s="62"/>
      <c r="H47" s="226"/>
      <c r="I47" s="62"/>
      <c r="J47" s="62"/>
      <c r="K47" s="176"/>
      <c r="L47" s="159">
        <f t="shared" si="0"/>
        <v>2.5</v>
      </c>
      <c r="M47" s="98">
        <f t="shared" si="5"/>
        <v>1</v>
      </c>
      <c r="N47" s="153"/>
      <c r="O47" s="175"/>
    </row>
    <row r="48" spans="1:15" ht="12" customHeight="1">
      <c r="A48" s="93" t="s">
        <v>296</v>
      </c>
      <c r="B48" s="94" t="s">
        <v>253</v>
      </c>
      <c r="C48" s="94" t="s">
        <v>59</v>
      </c>
      <c r="D48" s="207"/>
      <c r="E48" s="62">
        <v>2.5</v>
      </c>
      <c r="F48" s="123"/>
      <c r="G48" s="62"/>
      <c r="H48" s="62"/>
      <c r="I48" s="62"/>
      <c r="J48" s="62"/>
      <c r="K48" s="97"/>
      <c r="L48" s="159">
        <f t="shared" si="0"/>
        <v>2.5</v>
      </c>
      <c r="M48" s="98">
        <f t="shared" si="5"/>
        <v>1</v>
      </c>
      <c r="N48" s="153"/>
      <c r="O48" s="175"/>
    </row>
    <row r="49" spans="1:15" ht="12" customHeight="1">
      <c r="A49" s="93" t="s">
        <v>296</v>
      </c>
      <c r="B49" s="203" t="s">
        <v>293</v>
      </c>
      <c r="C49" s="94" t="s">
        <v>59</v>
      </c>
      <c r="D49" s="95"/>
      <c r="E49" s="62"/>
      <c r="F49" s="211"/>
      <c r="G49" s="62"/>
      <c r="H49" s="62">
        <v>2.5</v>
      </c>
      <c r="I49" s="62"/>
      <c r="J49" s="62"/>
      <c r="K49" s="122"/>
      <c r="L49" s="156">
        <f t="shared" si="0"/>
        <v>2.5</v>
      </c>
      <c r="M49" s="101">
        <f t="shared" si="5"/>
        <v>1</v>
      </c>
      <c r="N49" s="153"/>
      <c r="O49" s="175"/>
    </row>
    <row r="50" spans="1:15" ht="12" customHeight="1">
      <c r="A50" s="93" t="s">
        <v>296</v>
      </c>
      <c r="B50" s="94" t="s">
        <v>47</v>
      </c>
      <c r="C50" s="94" t="s">
        <v>59</v>
      </c>
      <c r="D50" s="207">
        <v>1969</v>
      </c>
      <c r="E50" s="62"/>
      <c r="F50" s="62"/>
      <c r="G50" s="62"/>
      <c r="H50" s="62">
        <v>2.5</v>
      </c>
      <c r="I50" s="62"/>
      <c r="J50" s="62"/>
      <c r="K50" s="97"/>
      <c r="L50" s="156">
        <f t="shared" si="0"/>
        <v>2.5</v>
      </c>
      <c r="M50" s="101">
        <f t="shared" si="5"/>
        <v>1</v>
      </c>
      <c r="N50" s="153"/>
      <c r="O50" s="175"/>
    </row>
    <row r="51" spans="1:15" ht="12" customHeight="1">
      <c r="A51" s="93" t="s">
        <v>297</v>
      </c>
      <c r="B51" s="94" t="s">
        <v>60</v>
      </c>
      <c r="C51" s="94" t="s">
        <v>59</v>
      </c>
      <c r="D51" s="207">
        <v>1962</v>
      </c>
      <c r="E51" s="62"/>
      <c r="F51" s="62">
        <v>2</v>
      </c>
      <c r="G51" s="62"/>
      <c r="H51" s="62"/>
      <c r="I51" s="62"/>
      <c r="J51" s="62"/>
      <c r="K51" s="97"/>
      <c r="L51" s="156">
        <f t="shared" si="0"/>
        <v>2</v>
      </c>
      <c r="M51" s="101">
        <f t="shared" si="5"/>
        <v>1</v>
      </c>
      <c r="N51" s="153"/>
      <c r="O51" s="175"/>
    </row>
    <row r="52" spans="1:15" ht="12" customHeight="1">
      <c r="A52" s="93" t="s">
        <v>298</v>
      </c>
      <c r="B52" s="94" t="s">
        <v>34</v>
      </c>
      <c r="C52" s="94" t="s">
        <v>58</v>
      </c>
      <c r="D52" s="95"/>
      <c r="E52" s="62"/>
      <c r="F52" s="211"/>
      <c r="G52" s="123">
        <v>1</v>
      </c>
      <c r="H52" s="62"/>
      <c r="I52" s="62"/>
      <c r="J52" s="62"/>
      <c r="K52" s="97"/>
      <c r="L52" s="156">
        <f t="shared" si="0"/>
        <v>1</v>
      </c>
      <c r="M52" s="101">
        <f t="shared" si="5"/>
        <v>1</v>
      </c>
      <c r="N52" s="153"/>
      <c r="O52" s="175"/>
    </row>
    <row r="53" spans="1:15" ht="12" customHeight="1">
      <c r="A53" s="93" t="s">
        <v>298</v>
      </c>
      <c r="B53" s="179" t="s">
        <v>170</v>
      </c>
      <c r="C53" s="179" t="s">
        <v>58</v>
      </c>
      <c r="D53" s="180"/>
      <c r="E53" s="82"/>
      <c r="F53" s="214"/>
      <c r="G53" s="363">
        <v>1</v>
      </c>
      <c r="H53" s="82"/>
      <c r="I53" s="82"/>
      <c r="J53" s="82"/>
      <c r="K53" s="181"/>
      <c r="L53" s="160">
        <f t="shared" si="0"/>
        <v>1</v>
      </c>
      <c r="M53" s="51">
        <f t="shared" si="5"/>
        <v>1</v>
      </c>
      <c r="N53" s="155"/>
      <c r="O53" s="182"/>
    </row>
    <row r="54" spans="1:15" ht="12" customHeight="1">
      <c r="A54" s="93" t="s">
        <v>299</v>
      </c>
      <c r="B54" s="151" t="s">
        <v>141</v>
      </c>
      <c r="C54" s="94" t="s">
        <v>59</v>
      </c>
      <c r="D54" s="95"/>
      <c r="E54" s="62"/>
      <c r="F54" s="210"/>
      <c r="G54" s="62"/>
      <c r="H54" s="62"/>
      <c r="I54" s="62"/>
      <c r="J54" s="62"/>
      <c r="K54" s="122"/>
      <c r="L54" s="156">
        <f aca="true" t="shared" si="6" ref="L54:L69">SUM(E54:K54)</f>
        <v>0</v>
      </c>
      <c r="M54" s="101">
        <f t="shared" si="4"/>
        <v>0</v>
      </c>
      <c r="N54" s="153"/>
      <c r="O54" s="175"/>
    </row>
    <row r="55" spans="1:15" ht="12" customHeight="1">
      <c r="A55" s="93" t="s">
        <v>299</v>
      </c>
      <c r="B55" s="151" t="s">
        <v>131</v>
      </c>
      <c r="C55" s="94" t="s">
        <v>58</v>
      </c>
      <c r="D55" s="95"/>
      <c r="E55" s="62"/>
      <c r="F55" s="211"/>
      <c r="G55" s="62"/>
      <c r="H55" s="62"/>
      <c r="I55" s="62"/>
      <c r="J55" s="62"/>
      <c r="K55" s="97"/>
      <c r="L55" s="156">
        <f t="shared" si="6"/>
        <v>0</v>
      </c>
      <c r="M55" s="101">
        <f t="shared" si="4"/>
        <v>0</v>
      </c>
      <c r="N55" s="153"/>
      <c r="O55" s="175"/>
    </row>
    <row r="56" spans="1:15" ht="12" customHeight="1">
      <c r="A56" s="93" t="s">
        <v>299</v>
      </c>
      <c r="B56" s="151" t="s">
        <v>143</v>
      </c>
      <c r="C56" s="94" t="s">
        <v>59</v>
      </c>
      <c r="D56" s="95">
        <v>1971</v>
      </c>
      <c r="E56" s="62"/>
      <c r="F56" s="211"/>
      <c r="G56" s="123"/>
      <c r="H56" s="62"/>
      <c r="I56" s="62"/>
      <c r="J56" s="62"/>
      <c r="K56" s="97"/>
      <c r="L56" s="156">
        <f t="shared" si="6"/>
        <v>0</v>
      </c>
      <c r="M56" s="101">
        <f t="shared" si="4"/>
        <v>0</v>
      </c>
      <c r="N56" s="153"/>
      <c r="O56" s="175"/>
    </row>
    <row r="57" spans="1:15" ht="12" customHeight="1">
      <c r="A57" s="93" t="s">
        <v>299</v>
      </c>
      <c r="B57" s="94" t="s">
        <v>156</v>
      </c>
      <c r="C57" s="94" t="s">
        <v>59</v>
      </c>
      <c r="D57" s="95">
        <v>1972</v>
      </c>
      <c r="E57" s="62"/>
      <c r="F57" s="62"/>
      <c r="G57" s="123"/>
      <c r="H57" s="62"/>
      <c r="I57" s="62"/>
      <c r="J57" s="62"/>
      <c r="K57" s="97"/>
      <c r="L57" s="156">
        <f t="shared" si="6"/>
        <v>0</v>
      </c>
      <c r="M57" s="101">
        <f t="shared" si="4"/>
        <v>0</v>
      </c>
      <c r="N57" s="153"/>
      <c r="O57" s="175"/>
    </row>
    <row r="58" spans="1:15" ht="12" customHeight="1">
      <c r="A58" s="93" t="s">
        <v>299</v>
      </c>
      <c r="B58" s="94" t="s">
        <v>147</v>
      </c>
      <c r="C58" s="94" t="s">
        <v>59</v>
      </c>
      <c r="D58" s="207"/>
      <c r="E58" s="62"/>
      <c r="F58" s="211"/>
      <c r="G58" s="62"/>
      <c r="H58" s="62"/>
      <c r="I58" s="62"/>
      <c r="J58" s="62"/>
      <c r="K58" s="122"/>
      <c r="L58" s="156">
        <f t="shared" si="6"/>
        <v>0</v>
      </c>
      <c r="M58" s="101">
        <f t="shared" si="4"/>
        <v>0</v>
      </c>
      <c r="N58" s="153"/>
      <c r="O58" s="175"/>
    </row>
    <row r="59" spans="1:15" ht="12" customHeight="1">
      <c r="A59" s="93" t="s">
        <v>299</v>
      </c>
      <c r="B59" s="94" t="s">
        <v>33</v>
      </c>
      <c r="C59" s="94" t="s">
        <v>58</v>
      </c>
      <c r="D59" s="95">
        <v>1965</v>
      </c>
      <c r="E59" s="62"/>
      <c r="F59" s="62"/>
      <c r="G59" s="62"/>
      <c r="H59" s="62"/>
      <c r="I59" s="62"/>
      <c r="J59" s="62"/>
      <c r="K59" s="97"/>
      <c r="L59" s="156">
        <f t="shared" si="6"/>
        <v>0</v>
      </c>
      <c r="M59" s="101">
        <f t="shared" si="4"/>
        <v>0</v>
      </c>
      <c r="N59" s="153"/>
      <c r="O59" s="175"/>
    </row>
    <row r="60" spans="1:15" ht="12" customHeight="1">
      <c r="A60" s="93" t="s">
        <v>299</v>
      </c>
      <c r="B60" s="151" t="s">
        <v>142</v>
      </c>
      <c r="C60" s="94" t="s">
        <v>59</v>
      </c>
      <c r="D60" s="207"/>
      <c r="E60" s="62"/>
      <c r="F60" s="211"/>
      <c r="G60" s="62"/>
      <c r="H60" s="7"/>
      <c r="I60" s="62"/>
      <c r="J60" s="62"/>
      <c r="K60" s="97"/>
      <c r="L60" s="156">
        <f t="shared" si="6"/>
        <v>0</v>
      </c>
      <c r="M60" s="101">
        <f t="shared" si="4"/>
        <v>0</v>
      </c>
      <c r="N60" s="153"/>
      <c r="O60" s="175"/>
    </row>
    <row r="61" spans="1:15" ht="12" customHeight="1">
      <c r="A61" s="93" t="s">
        <v>299</v>
      </c>
      <c r="B61" s="151" t="s">
        <v>171</v>
      </c>
      <c r="C61" s="94" t="s">
        <v>58</v>
      </c>
      <c r="D61" s="207"/>
      <c r="E61" s="62"/>
      <c r="F61" s="211"/>
      <c r="G61" s="14"/>
      <c r="H61" s="13"/>
      <c r="I61" s="12"/>
      <c r="J61" s="13"/>
      <c r="K61" s="130"/>
      <c r="L61" s="156">
        <f t="shared" si="6"/>
        <v>0</v>
      </c>
      <c r="M61" s="101">
        <f aca="true" t="shared" si="7" ref="M61:M67">COUNT(E61:K61)</f>
        <v>0</v>
      </c>
      <c r="N61" s="153"/>
      <c r="O61" s="175"/>
    </row>
    <row r="62" spans="1:15" ht="12" customHeight="1">
      <c r="A62" s="93" t="s">
        <v>299</v>
      </c>
      <c r="B62" s="151" t="s">
        <v>126</v>
      </c>
      <c r="C62" s="94" t="s">
        <v>58</v>
      </c>
      <c r="D62" s="207"/>
      <c r="E62" s="62"/>
      <c r="F62" s="211"/>
      <c r="G62" s="62"/>
      <c r="H62" s="55"/>
      <c r="I62" s="14"/>
      <c r="J62" s="131"/>
      <c r="K62" s="128"/>
      <c r="L62" s="156">
        <f t="shared" si="6"/>
        <v>0</v>
      </c>
      <c r="M62" s="101">
        <f t="shared" si="7"/>
        <v>0</v>
      </c>
      <c r="N62" s="153"/>
      <c r="O62" s="175"/>
    </row>
    <row r="63" spans="1:15" ht="12" customHeight="1">
      <c r="A63" s="93" t="s">
        <v>299</v>
      </c>
      <c r="B63" s="151" t="s">
        <v>39</v>
      </c>
      <c r="C63" s="94" t="s">
        <v>59</v>
      </c>
      <c r="D63" s="95"/>
      <c r="E63" s="62"/>
      <c r="F63" s="211"/>
      <c r="G63" s="62"/>
      <c r="H63" s="62"/>
      <c r="I63" s="62"/>
      <c r="J63" s="62"/>
      <c r="K63" s="97"/>
      <c r="L63" s="156">
        <f t="shared" si="6"/>
        <v>0</v>
      </c>
      <c r="M63" s="101">
        <f t="shared" si="7"/>
        <v>0</v>
      </c>
      <c r="N63" s="153"/>
      <c r="O63" s="175"/>
    </row>
    <row r="64" spans="1:15" ht="12" customHeight="1">
      <c r="A64" s="93" t="s">
        <v>299</v>
      </c>
      <c r="B64" s="151" t="s">
        <v>146</v>
      </c>
      <c r="C64" s="94" t="s">
        <v>59</v>
      </c>
      <c r="D64" s="95">
        <v>1997</v>
      </c>
      <c r="E64" s="62"/>
      <c r="F64" s="211"/>
      <c r="G64" s="62"/>
      <c r="H64" s="62"/>
      <c r="I64" s="62"/>
      <c r="J64" s="62"/>
      <c r="K64" s="97"/>
      <c r="L64" s="156">
        <f t="shared" si="6"/>
        <v>0</v>
      </c>
      <c r="M64" s="101">
        <f t="shared" si="7"/>
        <v>0</v>
      </c>
      <c r="N64" s="153"/>
      <c r="O64" s="175"/>
    </row>
    <row r="65" spans="1:15" ht="12" customHeight="1">
      <c r="A65" s="93" t="s">
        <v>299</v>
      </c>
      <c r="B65" s="94" t="s">
        <v>181</v>
      </c>
      <c r="C65" s="94" t="s">
        <v>59</v>
      </c>
      <c r="D65" s="95">
        <v>1991</v>
      </c>
      <c r="E65" s="62"/>
      <c r="F65" s="211"/>
      <c r="G65" s="62"/>
      <c r="H65" s="62"/>
      <c r="I65" s="62"/>
      <c r="J65" s="62"/>
      <c r="K65" s="97"/>
      <c r="L65" s="156">
        <f t="shared" si="6"/>
        <v>0</v>
      </c>
      <c r="M65" s="98">
        <f t="shared" si="7"/>
        <v>0</v>
      </c>
      <c r="N65" s="154"/>
      <c r="O65" s="175"/>
    </row>
    <row r="66" spans="1:15" ht="12" customHeight="1">
      <c r="A66" s="93" t="s">
        <v>299</v>
      </c>
      <c r="B66" s="151" t="s">
        <v>144</v>
      </c>
      <c r="C66" s="94" t="s">
        <v>58</v>
      </c>
      <c r="D66" s="207"/>
      <c r="E66" s="62"/>
      <c r="F66" s="62"/>
      <c r="G66" s="62"/>
      <c r="H66" s="62"/>
      <c r="I66" s="14"/>
      <c r="J66" s="14"/>
      <c r="K66" s="106"/>
      <c r="L66" s="156">
        <f t="shared" si="6"/>
        <v>0</v>
      </c>
      <c r="M66" s="101">
        <f t="shared" si="7"/>
        <v>0</v>
      </c>
      <c r="N66" s="153"/>
      <c r="O66" s="175"/>
    </row>
    <row r="67" spans="1:15" ht="12" customHeight="1">
      <c r="A67" s="93" t="s">
        <v>299</v>
      </c>
      <c r="B67" s="227" t="s">
        <v>174</v>
      </c>
      <c r="C67" s="227" t="s">
        <v>59</v>
      </c>
      <c r="D67" s="288"/>
      <c r="E67" s="358"/>
      <c r="F67" s="360"/>
      <c r="G67" s="362"/>
      <c r="H67" s="360"/>
      <c r="I67" s="364"/>
      <c r="J67" s="228"/>
      <c r="K67" s="229"/>
      <c r="L67" s="156">
        <f t="shared" si="6"/>
        <v>0</v>
      </c>
      <c r="M67" s="285">
        <f t="shared" si="7"/>
        <v>0</v>
      </c>
      <c r="N67" s="230"/>
      <c r="O67" s="231"/>
    </row>
    <row r="68" spans="1:15" ht="12" customHeight="1">
      <c r="A68" s="93" t="s">
        <v>299</v>
      </c>
      <c r="B68" s="286" t="s">
        <v>162</v>
      </c>
      <c r="C68" s="233" t="s">
        <v>59</v>
      </c>
      <c r="D68" s="287"/>
      <c r="E68" s="13"/>
      <c r="F68" s="13"/>
      <c r="G68" s="13"/>
      <c r="H68" s="13"/>
      <c r="I68" s="13"/>
      <c r="J68" s="13"/>
      <c r="K68" s="106"/>
      <c r="L68" s="156">
        <f t="shared" si="6"/>
        <v>0</v>
      </c>
      <c r="M68" s="13">
        <f aca="true" t="shared" si="8" ref="M68:M76">COUNT(E68:K68)</f>
        <v>0</v>
      </c>
      <c r="N68" s="235"/>
      <c r="O68" s="236"/>
    </row>
    <row r="69" spans="1:15" ht="12" customHeight="1">
      <c r="A69" s="93" t="s">
        <v>299</v>
      </c>
      <c r="B69" s="286" t="s">
        <v>163</v>
      </c>
      <c r="C69" s="233" t="s">
        <v>59</v>
      </c>
      <c r="D69" s="287"/>
      <c r="E69" s="13"/>
      <c r="F69" s="13"/>
      <c r="G69" s="13"/>
      <c r="H69" s="13"/>
      <c r="I69" s="13"/>
      <c r="J69" s="13"/>
      <c r="K69" s="106"/>
      <c r="L69" s="156">
        <f t="shared" si="6"/>
        <v>0</v>
      </c>
      <c r="M69" s="13">
        <f t="shared" si="8"/>
        <v>0</v>
      </c>
      <c r="N69" s="235"/>
      <c r="O69" s="236"/>
    </row>
    <row r="70" spans="1:15" ht="12" customHeight="1">
      <c r="A70" s="93" t="s">
        <v>299</v>
      </c>
      <c r="B70" s="286" t="s">
        <v>173</v>
      </c>
      <c r="C70" s="233" t="s">
        <v>58</v>
      </c>
      <c r="D70" s="287"/>
      <c r="E70" s="13"/>
      <c r="F70" s="13"/>
      <c r="G70" s="13"/>
      <c r="H70" s="13"/>
      <c r="I70" s="13"/>
      <c r="J70" s="13"/>
      <c r="K70" s="106"/>
      <c r="L70" s="156">
        <f aca="true" t="shared" si="9" ref="L70:L76">SUM(E70:K70)</f>
        <v>0</v>
      </c>
      <c r="M70" s="13">
        <f t="shared" si="8"/>
        <v>0</v>
      </c>
      <c r="N70" s="235"/>
      <c r="O70" s="236"/>
    </row>
    <row r="71" spans="1:15" ht="12" customHeight="1">
      <c r="A71" s="93" t="s">
        <v>299</v>
      </c>
      <c r="B71" s="286" t="s">
        <v>145</v>
      </c>
      <c r="C71" s="233" t="s">
        <v>59</v>
      </c>
      <c r="D71" s="287">
        <v>1966</v>
      </c>
      <c r="E71" s="13"/>
      <c r="F71" s="13"/>
      <c r="G71" s="13"/>
      <c r="H71" s="13"/>
      <c r="I71" s="13"/>
      <c r="J71" s="13"/>
      <c r="K71" s="106"/>
      <c r="L71" s="156">
        <f t="shared" si="9"/>
        <v>0</v>
      </c>
      <c r="M71" s="13">
        <f t="shared" si="8"/>
        <v>0</v>
      </c>
      <c r="N71" s="235"/>
      <c r="O71" s="236"/>
    </row>
    <row r="72" spans="1:15" ht="12" customHeight="1">
      <c r="A72" s="93" t="s">
        <v>299</v>
      </c>
      <c r="B72" s="233" t="s">
        <v>121</v>
      </c>
      <c r="C72" s="233" t="s">
        <v>58</v>
      </c>
      <c r="D72" s="234"/>
      <c r="E72" s="13"/>
      <c r="F72" s="13"/>
      <c r="G72" s="13"/>
      <c r="H72" s="13"/>
      <c r="I72" s="13"/>
      <c r="J72" s="13"/>
      <c r="K72" s="106"/>
      <c r="L72" s="156">
        <f t="shared" si="9"/>
        <v>0</v>
      </c>
      <c r="M72" s="13">
        <f t="shared" si="8"/>
        <v>0</v>
      </c>
      <c r="N72" s="235"/>
      <c r="O72" s="236"/>
    </row>
    <row r="73" spans="1:15" ht="12" customHeight="1">
      <c r="A73" s="93" t="s">
        <v>299</v>
      </c>
      <c r="B73" s="233" t="s">
        <v>164</v>
      </c>
      <c r="C73" s="233" t="s">
        <v>59</v>
      </c>
      <c r="D73" s="287"/>
      <c r="E73" s="13"/>
      <c r="F73" s="13"/>
      <c r="G73" s="13"/>
      <c r="H73" s="13"/>
      <c r="I73" s="13"/>
      <c r="J73" s="13"/>
      <c r="K73" s="106"/>
      <c r="L73" s="156">
        <f t="shared" si="9"/>
        <v>0</v>
      </c>
      <c r="M73" s="13">
        <f t="shared" si="8"/>
        <v>0</v>
      </c>
      <c r="N73" s="235"/>
      <c r="O73" s="236"/>
    </row>
    <row r="74" spans="1:15" ht="12" customHeight="1">
      <c r="A74" s="93" t="s">
        <v>299</v>
      </c>
      <c r="B74" s="233" t="s">
        <v>116</v>
      </c>
      <c r="C74" s="233" t="s">
        <v>59</v>
      </c>
      <c r="D74" s="287"/>
      <c r="E74" s="38"/>
      <c r="F74" s="13"/>
      <c r="G74" s="13"/>
      <c r="H74" s="13"/>
      <c r="I74" s="13"/>
      <c r="J74" s="13"/>
      <c r="K74" s="106"/>
      <c r="L74" s="156">
        <f t="shared" si="9"/>
        <v>0</v>
      </c>
      <c r="M74" s="13">
        <f t="shared" si="8"/>
        <v>0</v>
      </c>
      <c r="N74" s="235"/>
      <c r="O74" s="236"/>
    </row>
    <row r="75" spans="1:15" ht="12" customHeight="1">
      <c r="A75" s="93" t="s">
        <v>299</v>
      </c>
      <c r="B75" s="233" t="s">
        <v>165</v>
      </c>
      <c r="C75" s="233" t="s">
        <v>59</v>
      </c>
      <c r="D75" s="234"/>
      <c r="E75" s="13"/>
      <c r="F75" s="13"/>
      <c r="G75" s="13"/>
      <c r="H75" s="13"/>
      <c r="I75" s="13"/>
      <c r="J75" s="13"/>
      <c r="K75" s="106"/>
      <c r="L75" s="156">
        <f t="shared" si="9"/>
        <v>0</v>
      </c>
      <c r="M75" s="13">
        <f t="shared" si="8"/>
        <v>0</v>
      </c>
      <c r="N75" s="235"/>
      <c r="O75" s="236"/>
    </row>
    <row r="76" spans="1:15" ht="12" customHeight="1">
      <c r="A76" s="93" t="s">
        <v>299</v>
      </c>
      <c r="B76" s="233" t="s">
        <v>182</v>
      </c>
      <c r="C76" s="233" t="s">
        <v>59</v>
      </c>
      <c r="D76" s="234">
        <v>1989</v>
      </c>
      <c r="E76" s="13"/>
      <c r="F76" s="13"/>
      <c r="G76" s="13"/>
      <c r="H76" s="13"/>
      <c r="I76" s="13"/>
      <c r="J76" s="13"/>
      <c r="K76" s="106"/>
      <c r="L76" s="156">
        <f t="shared" si="9"/>
        <v>0</v>
      </c>
      <c r="M76" s="13">
        <f t="shared" si="8"/>
        <v>0</v>
      </c>
      <c r="N76" s="235"/>
      <c r="O76" s="236"/>
    </row>
    <row r="77" spans="1:15" ht="12" customHeight="1">
      <c r="A77" s="232"/>
      <c r="B77" s="233"/>
      <c r="C77" s="233"/>
      <c r="D77" s="234"/>
      <c r="E77" s="13"/>
      <c r="F77" s="13"/>
      <c r="G77" s="13"/>
      <c r="H77" s="13"/>
      <c r="I77" s="13"/>
      <c r="J77" s="13"/>
      <c r="K77" s="106"/>
      <c r="L77" s="156"/>
      <c r="M77" s="98"/>
      <c r="N77" s="235"/>
      <c r="O77" s="236"/>
    </row>
    <row r="78" spans="1:13" ht="12" customHeight="1">
      <c r="A78" s="507" t="s">
        <v>51</v>
      </c>
      <c r="B78" s="507"/>
      <c r="C78" s="507"/>
      <c r="D78" s="507"/>
      <c r="E78" s="30">
        <f>(COUNT(E6:E77)/2)</f>
        <v>12</v>
      </c>
      <c r="F78" s="30">
        <f>(COUNT(F6:F77)/2)</f>
        <v>10</v>
      </c>
      <c r="G78" s="30">
        <f>(COUNT(G6:G77)/2)</f>
        <v>9</v>
      </c>
      <c r="H78" s="30">
        <f>(COUNT(H6:H77)/2)</f>
        <v>12</v>
      </c>
      <c r="I78" s="30">
        <f>(COUNT(I6:I77)/2)</f>
        <v>0</v>
      </c>
      <c r="J78" s="30">
        <f>(COUNT(J6:J60)/2)</f>
        <v>0</v>
      </c>
      <c r="K78" s="30">
        <f>(COUNT(K6:K77)/2)</f>
        <v>8</v>
      </c>
      <c r="L78" s="508"/>
      <c r="M78" s="508"/>
    </row>
    <row r="79" spans="1:13" ht="12.75" customHeight="1">
      <c r="A79" s="457" t="s">
        <v>10</v>
      </c>
      <c r="B79" s="457"/>
      <c r="C79" s="116"/>
      <c r="D79" s="33" t="s">
        <v>11</v>
      </c>
      <c r="E79" s="33" t="s">
        <v>12</v>
      </c>
      <c r="F79" s="35" t="s">
        <v>52</v>
      </c>
      <c r="G79" s="35">
        <v>0.5</v>
      </c>
      <c r="H79" s="35">
        <v>0.25</v>
      </c>
      <c r="I79" s="35"/>
      <c r="J79" s="33">
        <v>0.125</v>
      </c>
      <c r="K79" s="109">
        <v>0.0625</v>
      </c>
      <c r="L79" s="109">
        <v>0.03125</v>
      </c>
      <c r="M79" s="110"/>
    </row>
    <row r="80" spans="1:17" ht="12" customHeight="1">
      <c r="A80" s="457"/>
      <c r="B80" s="457"/>
      <c r="C80" s="125"/>
      <c r="D80" s="111">
        <v>50</v>
      </c>
      <c r="E80" s="111">
        <v>35</v>
      </c>
      <c r="F80" s="112">
        <v>26</v>
      </c>
      <c r="G80" s="111">
        <v>22</v>
      </c>
      <c r="H80" s="111">
        <v>12</v>
      </c>
      <c r="I80" s="111"/>
      <c r="J80" s="111">
        <v>6</v>
      </c>
      <c r="K80" s="112">
        <v>4</v>
      </c>
      <c r="L80" s="113" t="s">
        <v>7</v>
      </c>
      <c r="M80" s="110"/>
      <c r="P80" s="114"/>
      <c r="Q80" s="114"/>
    </row>
    <row r="81" spans="1:15" ht="26.25" customHeight="1">
      <c r="A81" s="457" t="s">
        <v>53</v>
      </c>
      <c r="B81" s="457"/>
      <c r="C81" s="117"/>
      <c r="D81" s="509" t="s">
        <v>61</v>
      </c>
      <c r="E81" s="510"/>
      <c r="F81" s="510"/>
      <c r="G81" s="510"/>
      <c r="H81" s="510"/>
      <c r="I81" s="510"/>
      <c r="J81" s="510"/>
      <c r="K81" s="510"/>
      <c r="L81" s="510"/>
      <c r="M81" s="510"/>
      <c r="N81" s="510"/>
      <c r="O81" s="511"/>
    </row>
    <row r="82" spans="1:15" ht="26.25" customHeight="1">
      <c r="A82" s="457" t="s">
        <v>54</v>
      </c>
      <c r="B82" s="457"/>
      <c r="C82" s="117"/>
      <c r="D82" s="499" t="s">
        <v>55</v>
      </c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1"/>
    </row>
    <row r="83" spans="1:15" ht="27" customHeight="1">
      <c r="A83" s="502" t="s">
        <v>56</v>
      </c>
      <c r="B83" s="503"/>
      <c r="C83" s="503"/>
      <c r="D83" s="503"/>
      <c r="E83" s="503"/>
      <c r="F83" s="503"/>
      <c r="G83" s="503"/>
      <c r="H83" s="503"/>
      <c r="I83" s="503"/>
      <c r="J83" s="503"/>
      <c r="K83" s="503"/>
      <c r="L83" s="503"/>
      <c r="M83" s="503"/>
      <c r="N83" s="503"/>
      <c r="O83" s="504"/>
    </row>
    <row r="84" spans="1:13" ht="12.75">
      <c r="A84" s="115"/>
      <c r="B84" s="115"/>
      <c r="C84" s="115"/>
      <c r="D84" s="208"/>
      <c r="E84" s="115"/>
      <c r="F84" s="115"/>
      <c r="G84" s="115"/>
      <c r="H84" s="115"/>
      <c r="I84" s="115"/>
      <c r="J84" s="115"/>
      <c r="K84" s="115"/>
      <c r="L84" s="115"/>
      <c r="M84" s="115"/>
    </row>
  </sheetData>
  <sheetProtection/>
  <mergeCells count="20">
    <mergeCell ref="A82:B82"/>
    <mergeCell ref="D82:O82"/>
    <mergeCell ref="A83:O83"/>
    <mergeCell ref="N4:N5"/>
    <mergeCell ref="O4:O5"/>
    <mergeCell ref="A78:D78"/>
    <mergeCell ref="L78:M78"/>
    <mergeCell ref="A79:B80"/>
    <mergeCell ref="A81:B81"/>
    <mergeCell ref="D81:O81"/>
    <mergeCell ref="A1:O1"/>
    <mergeCell ref="A2:O2"/>
    <mergeCell ref="A3:O3"/>
    <mergeCell ref="L4:L5"/>
    <mergeCell ref="M4:M5"/>
    <mergeCell ref="A4:A5"/>
    <mergeCell ref="B4:B5"/>
    <mergeCell ref="C4:C5"/>
    <mergeCell ref="D4:D5"/>
    <mergeCell ref="E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showGridLines="0" zoomScalePageLayoutView="0" workbookViewId="0" topLeftCell="A1">
      <selection activeCell="A2" sqref="A2:O2"/>
    </sheetView>
  </sheetViews>
  <sheetFormatPr defaultColWidth="9.00390625" defaultRowHeight="12.75"/>
  <cols>
    <col min="1" max="1" width="5.50390625" style="1" customWidth="1"/>
    <col min="2" max="2" width="18.50390625" style="1" bestFit="1" customWidth="1"/>
    <col min="3" max="3" width="7.625" style="1" bestFit="1" customWidth="1"/>
    <col min="4" max="4" width="5.00390625" style="110" customWidth="1"/>
    <col min="5" max="11" width="6.375" style="1" customWidth="1"/>
    <col min="12" max="12" width="7.00390625" style="1" customWidth="1"/>
    <col min="13" max="13" width="2.875" style="1" customWidth="1"/>
    <col min="14" max="14" width="4.625" style="1" customWidth="1"/>
    <col min="15" max="15" width="8.00390625" style="1" customWidth="1"/>
    <col min="16" max="16384" width="8.875" style="1" customWidth="1"/>
  </cols>
  <sheetData>
    <row r="1" spans="1:15" s="289" customFormat="1" ht="33" customHeight="1">
      <c r="A1" s="471" t="s">
        <v>304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</row>
    <row r="2" spans="1:15" s="289" customFormat="1" ht="31.5" customHeight="1">
      <c r="A2" s="472" t="s">
        <v>363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</row>
    <row r="3" spans="1:15" s="289" customFormat="1" ht="24.75" customHeight="1" thickBot="1">
      <c r="A3" s="473" t="s">
        <v>259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</row>
    <row r="4" spans="1:15" ht="22.5" customHeight="1">
      <c r="A4" s="514" t="s">
        <v>0</v>
      </c>
      <c r="B4" s="516" t="s">
        <v>1</v>
      </c>
      <c r="C4" s="517" t="s">
        <v>57</v>
      </c>
      <c r="D4" s="517" t="s">
        <v>2</v>
      </c>
      <c r="E4" s="496" t="s">
        <v>3</v>
      </c>
      <c r="F4" s="497"/>
      <c r="G4" s="497"/>
      <c r="H4" s="497"/>
      <c r="I4" s="497"/>
      <c r="J4" s="497"/>
      <c r="K4" s="498"/>
      <c r="L4" s="512" t="s">
        <v>4</v>
      </c>
      <c r="M4" s="489" t="s">
        <v>5</v>
      </c>
      <c r="N4" s="467" t="s">
        <v>241</v>
      </c>
      <c r="O4" s="505"/>
    </row>
    <row r="5" spans="1:15" ht="69" customHeight="1" thickBot="1">
      <c r="A5" s="515"/>
      <c r="B5" s="493"/>
      <c r="C5" s="495"/>
      <c r="D5" s="495"/>
      <c r="E5" s="263" t="s">
        <v>236</v>
      </c>
      <c r="F5" s="263" t="s">
        <v>237</v>
      </c>
      <c r="G5" s="263" t="s">
        <v>239</v>
      </c>
      <c r="H5" s="263"/>
      <c r="I5" s="263"/>
      <c r="J5" s="263"/>
      <c r="K5" s="284"/>
      <c r="L5" s="513"/>
      <c r="M5" s="479"/>
      <c r="N5" s="468"/>
      <c r="O5" s="506"/>
    </row>
    <row r="6" spans="1:15" ht="12" customHeight="1">
      <c r="A6" s="413" t="s">
        <v>101</v>
      </c>
      <c r="B6" s="259" t="s">
        <v>26</v>
      </c>
      <c r="C6" s="144" t="s">
        <v>59</v>
      </c>
      <c r="D6" s="30"/>
      <c r="E6" s="118">
        <v>29</v>
      </c>
      <c r="F6" s="209">
        <v>29</v>
      </c>
      <c r="G6" s="118">
        <v>29</v>
      </c>
      <c r="H6" s="118"/>
      <c r="I6" s="55"/>
      <c r="J6" s="55"/>
      <c r="K6" s="261"/>
      <c r="L6" s="156">
        <f aca="true" t="shared" si="0" ref="L6:L39">SUM(E6:K6)</f>
        <v>87</v>
      </c>
      <c r="M6" s="101">
        <f aca="true" t="shared" si="1" ref="M6:M36">COUNT(E6:K6)</f>
        <v>3</v>
      </c>
      <c r="N6" s="153"/>
      <c r="O6" s="183"/>
    </row>
    <row r="7" spans="1:15" ht="12" customHeight="1">
      <c r="A7" s="414" t="s">
        <v>101</v>
      </c>
      <c r="B7" s="203" t="s">
        <v>148</v>
      </c>
      <c r="C7" s="94" t="s">
        <v>59</v>
      </c>
      <c r="D7" s="95">
        <v>1965</v>
      </c>
      <c r="E7" s="118">
        <v>29</v>
      </c>
      <c r="F7" s="209">
        <v>29</v>
      </c>
      <c r="G7" s="118">
        <v>29</v>
      </c>
      <c r="H7" s="118"/>
      <c r="I7" s="62"/>
      <c r="J7" s="62"/>
      <c r="K7" s="122"/>
      <c r="L7" s="156">
        <f t="shared" si="0"/>
        <v>87</v>
      </c>
      <c r="M7" s="101">
        <f t="shared" si="1"/>
        <v>3</v>
      </c>
      <c r="N7" s="153"/>
      <c r="O7" s="183"/>
    </row>
    <row r="8" spans="1:15" ht="12" customHeight="1">
      <c r="A8" s="415" t="s">
        <v>102</v>
      </c>
      <c r="B8" s="203" t="s">
        <v>149</v>
      </c>
      <c r="C8" s="94" t="s">
        <v>59</v>
      </c>
      <c r="D8" s="95"/>
      <c r="E8" s="290">
        <v>16</v>
      </c>
      <c r="F8" s="210">
        <v>14</v>
      </c>
      <c r="G8" s="294">
        <v>21.5</v>
      </c>
      <c r="H8" s="206"/>
      <c r="I8" s="96"/>
      <c r="J8" s="62"/>
      <c r="K8" s="97"/>
      <c r="L8" s="156">
        <f t="shared" si="0"/>
        <v>51.5</v>
      </c>
      <c r="M8" s="101">
        <f>COUNT(E8:K8)</f>
        <v>3</v>
      </c>
      <c r="N8" s="153"/>
      <c r="O8" s="175"/>
    </row>
    <row r="9" spans="1:15" ht="12" customHeight="1">
      <c r="A9" s="415" t="s">
        <v>102</v>
      </c>
      <c r="B9" s="203" t="s">
        <v>110</v>
      </c>
      <c r="C9" s="94" t="s">
        <v>59</v>
      </c>
      <c r="D9" s="95">
        <v>1973</v>
      </c>
      <c r="E9" s="290">
        <v>16</v>
      </c>
      <c r="F9" s="210">
        <v>14</v>
      </c>
      <c r="G9" s="294">
        <v>21.5</v>
      </c>
      <c r="H9" s="62"/>
      <c r="I9" s="118"/>
      <c r="J9" s="118"/>
      <c r="K9" s="122"/>
      <c r="L9" s="156">
        <f t="shared" si="0"/>
        <v>51.5</v>
      </c>
      <c r="M9" s="98">
        <f>COUNT(E9:K9)</f>
        <v>3</v>
      </c>
      <c r="N9" s="154"/>
      <c r="O9" s="175"/>
    </row>
    <row r="10" spans="1:15" ht="12" customHeight="1">
      <c r="A10" s="416" t="s">
        <v>92</v>
      </c>
      <c r="B10" s="151" t="s">
        <v>27</v>
      </c>
      <c r="C10" s="94" t="s">
        <v>59</v>
      </c>
      <c r="D10" s="95">
        <v>1964</v>
      </c>
      <c r="E10" s="294">
        <v>21.5</v>
      </c>
      <c r="F10" s="210">
        <v>3.5</v>
      </c>
      <c r="G10" s="290">
        <v>15.5</v>
      </c>
      <c r="H10" s="62"/>
      <c r="I10" s="62"/>
      <c r="J10" s="62"/>
      <c r="K10" s="176"/>
      <c r="L10" s="156">
        <f t="shared" si="0"/>
        <v>40.5</v>
      </c>
      <c r="M10" s="98">
        <f t="shared" si="1"/>
        <v>3</v>
      </c>
      <c r="N10" s="153"/>
      <c r="O10" s="175"/>
    </row>
    <row r="11" spans="1:15" ht="12" customHeight="1">
      <c r="A11" s="416" t="s">
        <v>265</v>
      </c>
      <c r="B11" s="151" t="s">
        <v>23</v>
      </c>
      <c r="C11" s="94" t="s">
        <v>59</v>
      </c>
      <c r="D11" s="95">
        <v>1963</v>
      </c>
      <c r="E11" s="62">
        <v>3</v>
      </c>
      <c r="F11" s="337">
        <v>20.5</v>
      </c>
      <c r="G11" s="100">
        <v>13</v>
      </c>
      <c r="H11" s="62"/>
      <c r="I11" s="62"/>
      <c r="J11" s="62"/>
      <c r="K11" s="97"/>
      <c r="L11" s="156">
        <f t="shared" si="0"/>
        <v>36.5</v>
      </c>
      <c r="M11" s="101">
        <f t="shared" si="1"/>
        <v>3</v>
      </c>
      <c r="N11" s="153"/>
      <c r="O11" s="175"/>
    </row>
    <row r="12" spans="1:15" ht="12" customHeight="1">
      <c r="A12" s="93" t="s">
        <v>137</v>
      </c>
      <c r="B12" s="151" t="s">
        <v>103</v>
      </c>
      <c r="C12" s="94" t="s">
        <v>59</v>
      </c>
      <c r="D12" s="95">
        <v>1961</v>
      </c>
      <c r="E12" s="294">
        <v>21.5</v>
      </c>
      <c r="F12" s="210">
        <v>3.5</v>
      </c>
      <c r="G12" s="226"/>
      <c r="H12" s="100"/>
      <c r="I12" s="96"/>
      <c r="J12" s="62"/>
      <c r="K12" s="97"/>
      <c r="L12" s="156">
        <f t="shared" si="0"/>
        <v>25</v>
      </c>
      <c r="M12" s="101">
        <f>COUNT(E12:K12)</f>
        <v>2</v>
      </c>
      <c r="N12" s="153"/>
      <c r="O12" s="175"/>
    </row>
    <row r="13" spans="1:15" ht="12" customHeight="1">
      <c r="A13" s="143" t="s">
        <v>30</v>
      </c>
      <c r="B13" s="152" t="s">
        <v>107</v>
      </c>
      <c r="C13" s="144" t="s">
        <v>58</v>
      </c>
      <c r="D13" s="30"/>
      <c r="E13" s="55"/>
      <c r="F13" s="357">
        <v>20.5</v>
      </c>
      <c r="G13" s="55"/>
      <c r="H13" s="55"/>
      <c r="I13" s="131"/>
      <c r="J13" s="131"/>
      <c r="K13" s="339"/>
      <c r="L13" s="158">
        <f t="shared" si="0"/>
        <v>20.5</v>
      </c>
      <c r="M13" s="119">
        <f>COUNT(E13:K13)</f>
        <v>1</v>
      </c>
      <c r="N13" s="154"/>
      <c r="O13" s="177"/>
    </row>
    <row r="14" spans="1:15" ht="12" customHeight="1">
      <c r="A14" s="93" t="s">
        <v>31</v>
      </c>
      <c r="B14" s="151" t="s">
        <v>105</v>
      </c>
      <c r="C14" s="94" t="s">
        <v>59</v>
      </c>
      <c r="D14" s="95">
        <v>1972</v>
      </c>
      <c r="E14" s="62">
        <v>2.5</v>
      </c>
      <c r="F14" s="211">
        <v>2.5</v>
      </c>
      <c r="G14" s="62">
        <v>13</v>
      </c>
      <c r="H14" s="62"/>
      <c r="I14" s="62"/>
      <c r="J14" s="62"/>
      <c r="K14" s="176"/>
      <c r="L14" s="156">
        <f t="shared" si="0"/>
        <v>18</v>
      </c>
      <c r="M14" s="101">
        <f t="shared" si="1"/>
        <v>3</v>
      </c>
      <c r="N14" s="153"/>
      <c r="O14" s="175"/>
    </row>
    <row r="15" spans="1:15" ht="12" customHeight="1">
      <c r="A15" s="93" t="s">
        <v>300</v>
      </c>
      <c r="B15" s="204" t="s">
        <v>21</v>
      </c>
      <c r="C15" s="94" t="s">
        <v>58</v>
      </c>
      <c r="D15" s="95">
        <v>1979</v>
      </c>
      <c r="E15" s="62"/>
      <c r="F15" s="290">
        <v>17</v>
      </c>
      <c r="G15" s="62"/>
      <c r="H15" s="62"/>
      <c r="I15" s="62"/>
      <c r="J15" s="62"/>
      <c r="K15" s="97"/>
      <c r="L15" s="156">
        <f t="shared" si="0"/>
        <v>17</v>
      </c>
      <c r="M15" s="101">
        <f t="shared" si="1"/>
        <v>1</v>
      </c>
      <c r="N15" s="153"/>
      <c r="O15" s="175"/>
    </row>
    <row r="16" spans="1:15" ht="12" customHeight="1">
      <c r="A16" s="93" t="s">
        <v>300</v>
      </c>
      <c r="B16" s="151" t="s">
        <v>207</v>
      </c>
      <c r="C16" s="94" t="s">
        <v>58</v>
      </c>
      <c r="D16" s="95"/>
      <c r="E16" s="62"/>
      <c r="F16" s="290">
        <v>17</v>
      </c>
      <c r="G16" s="123"/>
      <c r="H16" s="62"/>
      <c r="I16" s="62"/>
      <c r="J16" s="62"/>
      <c r="K16" s="97"/>
      <c r="L16" s="156">
        <f t="shared" si="0"/>
        <v>17</v>
      </c>
      <c r="M16" s="101">
        <f t="shared" si="1"/>
        <v>1</v>
      </c>
      <c r="N16" s="153"/>
      <c r="O16" s="175"/>
    </row>
    <row r="17" spans="1:15" ht="12" customHeight="1">
      <c r="A17" s="93" t="s">
        <v>268</v>
      </c>
      <c r="B17" s="151" t="s">
        <v>108</v>
      </c>
      <c r="C17" s="94" t="s">
        <v>59</v>
      </c>
      <c r="D17" s="95">
        <v>1966</v>
      </c>
      <c r="E17" s="62"/>
      <c r="F17" s="211"/>
      <c r="G17" s="290">
        <v>15.5</v>
      </c>
      <c r="H17" s="62"/>
      <c r="I17" s="62"/>
      <c r="J17" s="62"/>
      <c r="K17" s="97"/>
      <c r="L17" s="156">
        <f t="shared" si="0"/>
        <v>15.5</v>
      </c>
      <c r="M17" s="101">
        <f>COUNT(E17:K17)</f>
        <v>1</v>
      </c>
      <c r="N17" s="153"/>
      <c r="O17" s="175"/>
    </row>
    <row r="18" spans="1:15" ht="12" customHeight="1">
      <c r="A18" s="93" t="s">
        <v>281</v>
      </c>
      <c r="B18" s="151" t="s">
        <v>136</v>
      </c>
      <c r="C18" s="94" t="s">
        <v>59</v>
      </c>
      <c r="D18" s="207"/>
      <c r="E18" s="62">
        <v>14</v>
      </c>
      <c r="F18" s="211"/>
      <c r="G18" s="255"/>
      <c r="H18" s="62"/>
      <c r="I18" s="62"/>
      <c r="J18" s="62"/>
      <c r="K18" s="97"/>
      <c r="L18" s="156">
        <f t="shared" si="0"/>
        <v>14</v>
      </c>
      <c r="M18" s="101">
        <f t="shared" si="1"/>
        <v>1</v>
      </c>
      <c r="N18" s="153"/>
      <c r="O18" s="175"/>
    </row>
    <row r="19" spans="1:15" ht="12" customHeight="1">
      <c r="A19" s="93" t="s">
        <v>281</v>
      </c>
      <c r="B19" s="151" t="s">
        <v>95</v>
      </c>
      <c r="C19" s="94" t="s">
        <v>58</v>
      </c>
      <c r="D19" s="207">
        <v>1980</v>
      </c>
      <c r="E19" s="62">
        <v>14</v>
      </c>
      <c r="F19" s="211"/>
      <c r="G19" s="255"/>
      <c r="H19" s="62"/>
      <c r="I19" s="62"/>
      <c r="J19" s="62"/>
      <c r="K19" s="97"/>
      <c r="L19" s="156">
        <f t="shared" si="0"/>
        <v>14</v>
      </c>
      <c r="M19" s="101">
        <f t="shared" si="1"/>
        <v>1</v>
      </c>
      <c r="N19" s="153"/>
      <c r="O19" s="175"/>
    </row>
    <row r="20" spans="1:15" ht="12" customHeight="1">
      <c r="A20" s="93" t="s">
        <v>275</v>
      </c>
      <c r="B20" s="151" t="s">
        <v>151</v>
      </c>
      <c r="C20" s="94" t="s">
        <v>59</v>
      </c>
      <c r="D20" s="95">
        <v>1977</v>
      </c>
      <c r="E20" s="62">
        <v>2.5</v>
      </c>
      <c r="F20" s="210">
        <v>2</v>
      </c>
      <c r="G20" s="62">
        <v>7</v>
      </c>
      <c r="H20" s="62"/>
      <c r="I20" s="62"/>
      <c r="J20" s="62"/>
      <c r="K20" s="122"/>
      <c r="L20" s="156">
        <f t="shared" si="0"/>
        <v>11.5</v>
      </c>
      <c r="M20" s="101">
        <f>COUNT(E20:K20)</f>
        <v>3</v>
      </c>
      <c r="N20" s="153"/>
      <c r="O20" s="175"/>
    </row>
    <row r="21" spans="1:15" ht="12" customHeight="1" thickBot="1">
      <c r="A21" s="344" t="s">
        <v>277</v>
      </c>
      <c r="B21" s="402" t="s">
        <v>261</v>
      </c>
      <c r="C21" s="304" t="s">
        <v>59</v>
      </c>
      <c r="D21" s="345"/>
      <c r="E21" s="305"/>
      <c r="F21" s="446"/>
      <c r="G21" s="305">
        <v>7</v>
      </c>
      <c r="H21" s="305"/>
      <c r="I21" s="305"/>
      <c r="J21" s="305"/>
      <c r="K21" s="447"/>
      <c r="L21" s="308">
        <f t="shared" si="0"/>
        <v>7</v>
      </c>
      <c r="M21" s="174">
        <f>COUNT(E21:K21)</f>
        <v>1</v>
      </c>
      <c r="N21" s="309"/>
      <c r="O21" s="310"/>
    </row>
    <row r="22" spans="1:15" ht="12" customHeight="1">
      <c r="A22" s="143" t="s">
        <v>282</v>
      </c>
      <c r="B22" s="152" t="s">
        <v>117</v>
      </c>
      <c r="C22" s="144" t="s">
        <v>59</v>
      </c>
      <c r="D22" s="30">
        <v>1971</v>
      </c>
      <c r="E22" s="55">
        <v>2.5</v>
      </c>
      <c r="F22" s="212">
        <v>2.5</v>
      </c>
      <c r="G22" s="55"/>
      <c r="H22" s="55"/>
      <c r="I22" s="55"/>
      <c r="J22" s="55"/>
      <c r="K22" s="445"/>
      <c r="L22" s="159">
        <f t="shared" si="0"/>
        <v>5</v>
      </c>
      <c r="M22" s="98">
        <f>COUNT(E22:K22)</f>
        <v>2</v>
      </c>
      <c r="N22" s="154"/>
      <c r="O22" s="177"/>
    </row>
    <row r="23" spans="1:15" ht="12" customHeight="1">
      <c r="A23" s="93" t="s">
        <v>285</v>
      </c>
      <c r="B23" s="151" t="s">
        <v>150</v>
      </c>
      <c r="C23" s="94" t="s">
        <v>59</v>
      </c>
      <c r="D23" s="95">
        <v>1977</v>
      </c>
      <c r="E23" s="62">
        <v>2.5</v>
      </c>
      <c r="F23" s="211">
        <v>2</v>
      </c>
      <c r="G23" s="62"/>
      <c r="H23" s="62"/>
      <c r="I23" s="118"/>
      <c r="J23" s="118"/>
      <c r="K23" s="122"/>
      <c r="L23" s="156">
        <f t="shared" si="0"/>
        <v>4.5</v>
      </c>
      <c r="M23" s="101">
        <f t="shared" si="1"/>
        <v>2</v>
      </c>
      <c r="N23" s="153"/>
      <c r="O23" s="175"/>
    </row>
    <row r="24" spans="1:15" ht="12" customHeight="1">
      <c r="A24" s="93" t="s">
        <v>301</v>
      </c>
      <c r="B24" s="151" t="s">
        <v>254</v>
      </c>
      <c r="C24" s="94" t="s">
        <v>59</v>
      </c>
      <c r="D24" s="95">
        <v>1972</v>
      </c>
      <c r="E24" s="62">
        <v>3</v>
      </c>
      <c r="F24" s="258"/>
      <c r="G24" s="118"/>
      <c r="H24" s="62"/>
      <c r="I24" s="62"/>
      <c r="J24" s="62"/>
      <c r="K24" s="97"/>
      <c r="L24" s="156">
        <f t="shared" si="0"/>
        <v>3</v>
      </c>
      <c r="M24" s="101">
        <f t="shared" si="1"/>
        <v>1</v>
      </c>
      <c r="N24" s="153"/>
      <c r="O24" s="175"/>
    </row>
    <row r="25" spans="1:15" ht="12" customHeight="1">
      <c r="A25" s="93" t="s">
        <v>302</v>
      </c>
      <c r="B25" s="368" t="s">
        <v>66</v>
      </c>
      <c r="C25" s="145" t="s">
        <v>58</v>
      </c>
      <c r="D25" s="146">
        <v>1984</v>
      </c>
      <c r="E25" s="245"/>
      <c r="F25" s="73"/>
      <c r="G25" s="73"/>
      <c r="H25" s="73"/>
      <c r="I25" s="73"/>
      <c r="J25" s="73"/>
      <c r="K25" s="147"/>
      <c r="L25" s="157">
        <f t="shared" si="0"/>
        <v>0</v>
      </c>
      <c r="M25" s="148">
        <f t="shared" si="1"/>
        <v>0</v>
      </c>
      <c r="N25" s="155"/>
      <c r="O25" s="175"/>
    </row>
    <row r="26" spans="1:15" ht="12" customHeight="1">
      <c r="A26" s="93" t="s">
        <v>302</v>
      </c>
      <c r="B26" s="178" t="s">
        <v>152</v>
      </c>
      <c r="C26" s="179" t="s">
        <v>59</v>
      </c>
      <c r="D26" s="180"/>
      <c r="E26" s="82"/>
      <c r="F26" s="214"/>
      <c r="G26" s="82"/>
      <c r="H26" s="82"/>
      <c r="I26" s="82"/>
      <c r="J26" s="82"/>
      <c r="K26" s="181"/>
      <c r="L26" s="160">
        <f t="shared" si="0"/>
        <v>0</v>
      </c>
      <c r="M26" s="51">
        <f>COUNT(E26:K26)</f>
        <v>0</v>
      </c>
      <c r="N26" s="155"/>
      <c r="O26" s="182"/>
    </row>
    <row r="27" spans="1:15" ht="12" customHeight="1">
      <c r="A27" s="93" t="s">
        <v>302</v>
      </c>
      <c r="B27" s="151" t="s">
        <v>153</v>
      </c>
      <c r="C27" s="94" t="s">
        <v>59</v>
      </c>
      <c r="D27" s="95">
        <v>1982</v>
      </c>
      <c r="E27" s="62"/>
      <c r="F27" s="62"/>
      <c r="G27" s="123"/>
      <c r="H27" s="62"/>
      <c r="I27" s="62"/>
      <c r="J27" s="62"/>
      <c r="K27" s="97"/>
      <c r="L27" s="156">
        <f t="shared" si="0"/>
        <v>0</v>
      </c>
      <c r="M27" s="101">
        <f t="shared" si="1"/>
        <v>0</v>
      </c>
      <c r="N27" s="153"/>
      <c r="O27" s="175"/>
    </row>
    <row r="28" spans="1:15" ht="12" customHeight="1">
      <c r="A28" s="93" t="s">
        <v>302</v>
      </c>
      <c r="B28" s="151" t="s">
        <v>68</v>
      </c>
      <c r="C28" s="94" t="s">
        <v>59</v>
      </c>
      <c r="D28" s="95">
        <v>1992</v>
      </c>
      <c r="E28" s="62"/>
      <c r="F28" s="62"/>
      <c r="G28" s="123"/>
      <c r="H28" s="62"/>
      <c r="I28" s="62"/>
      <c r="J28" s="62"/>
      <c r="K28" s="97"/>
      <c r="L28" s="156">
        <f t="shared" si="0"/>
        <v>0</v>
      </c>
      <c r="M28" s="101">
        <f t="shared" si="1"/>
        <v>0</v>
      </c>
      <c r="N28" s="153"/>
      <c r="O28" s="175"/>
    </row>
    <row r="29" spans="1:15" ht="12" customHeight="1">
      <c r="A29" s="93"/>
      <c r="B29" s="151"/>
      <c r="C29" s="94"/>
      <c r="D29" s="207"/>
      <c r="E29" s="62"/>
      <c r="F29" s="62"/>
      <c r="G29" s="62"/>
      <c r="H29" s="62"/>
      <c r="I29" s="62"/>
      <c r="J29" s="62"/>
      <c r="K29" s="97"/>
      <c r="L29" s="156">
        <f t="shared" si="0"/>
        <v>0</v>
      </c>
      <c r="M29" s="101">
        <f t="shared" si="1"/>
        <v>0</v>
      </c>
      <c r="N29" s="153"/>
      <c r="O29" s="175"/>
    </row>
    <row r="30" spans="1:15" ht="12" customHeight="1">
      <c r="A30" s="93"/>
      <c r="B30" s="151"/>
      <c r="C30" s="94"/>
      <c r="D30" s="95"/>
      <c r="E30" s="62"/>
      <c r="F30" s="62"/>
      <c r="G30" s="123"/>
      <c r="H30" s="62"/>
      <c r="I30" s="62"/>
      <c r="J30" s="62"/>
      <c r="K30" s="97"/>
      <c r="L30" s="159">
        <f t="shared" si="0"/>
        <v>0</v>
      </c>
      <c r="M30" s="98">
        <f t="shared" si="1"/>
        <v>0</v>
      </c>
      <c r="N30" s="153"/>
      <c r="O30" s="175"/>
    </row>
    <row r="31" spans="1:15" ht="12" customHeight="1">
      <c r="A31" s="93"/>
      <c r="B31" s="94"/>
      <c r="C31" s="94"/>
      <c r="D31" s="207"/>
      <c r="E31" s="62"/>
      <c r="F31" s="62"/>
      <c r="G31" s="62"/>
      <c r="H31" s="62"/>
      <c r="I31" s="14"/>
      <c r="J31" s="14"/>
      <c r="K31" s="106"/>
      <c r="L31" s="160">
        <f t="shared" si="0"/>
        <v>0</v>
      </c>
      <c r="M31" s="51">
        <f>COUNT(E31:K31)</f>
        <v>0</v>
      </c>
      <c r="N31" s="153"/>
      <c r="O31" s="175"/>
    </row>
    <row r="32" spans="1:15" ht="12" customHeight="1">
      <c r="A32" s="93"/>
      <c r="B32" s="151"/>
      <c r="C32" s="94"/>
      <c r="D32" s="95"/>
      <c r="E32" s="62"/>
      <c r="F32" s="62"/>
      <c r="G32" s="123"/>
      <c r="H32" s="62"/>
      <c r="I32" s="62"/>
      <c r="J32" s="62"/>
      <c r="K32" s="97"/>
      <c r="L32" s="156">
        <f t="shared" si="0"/>
        <v>0</v>
      </c>
      <c r="M32" s="101">
        <f t="shared" si="1"/>
        <v>0</v>
      </c>
      <c r="N32" s="153"/>
      <c r="O32" s="175"/>
    </row>
    <row r="33" spans="1:15" ht="12" customHeight="1">
      <c r="A33" s="93"/>
      <c r="B33" s="151"/>
      <c r="C33" s="94"/>
      <c r="D33" s="95"/>
      <c r="E33" s="62"/>
      <c r="F33" s="62"/>
      <c r="G33" s="62"/>
      <c r="H33" s="62"/>
      <c r="I33" s="62"/>
      <c r="J33" s="62"/>
      <c r="K33" s="97"/>
      <c r="L33" s="156">
        <f t="shared" si="0"/>
        <v>0</v>
      </c>
      <c r="M33" s="101">
        <f t="shared" si="1"/>
        <v>0</v>
      </c>
      <c r="N33" s="153"/>
      <c r="O33" s="175"/>
    </row>
    <row r="34" spans="1:15" ht="12" customHeight="1">
      <c r="A34" s="93"/>
      <c r="B34" s="151"/>
      <c r="C34" s="94"/>
      <c r="D34" s="95"/>
      <c r="E34" s="62"/>
      <c r="F34" s="62"/>
      <c r="G34" s="62"/>
      <c r="H34" s="62"/>
      <c r="I34" s="62"/>
      <c r="J34" s="62"/>
      <c r="K34" s="97"/>
      <c r="L34" s="156">
        <f t="shared" si="0"/>
        <v>0</v>
      </c>
      <c r="M34" s="101">
        <f t="shared" si="1"/>
        <v>0</v>
      </c>
      <c r="N34" s="153"/>
      <c r="O34" s="175"/>
    </row>
    <row r="35" spans="1:15" ht="12" customHeight="1">
      <c r="A35" s="93"/>
      <c r="B35" s="151"/>
      <c r="C35" s="94"/>
      <c r="D35" s="95"/>
      <c r="E35" s="62"/>
      <c r="F35" s="62"/>
      <c r="G35" s="62"/>
      <c r="H35" s="62"/>
      <c r="I35" s="62"/>
      <c r="J35" s="62"/>
      <c r="K35" s="122"/>
      <c r="L35" s="156">
        <f t="shared" si="0"/>
        <v>0</v>
      </c>
      <c r="M35" s="101">
        <f t="shared" si="1"/>
        <v>0</v>
      </c>
      <c r="N35" s="153"/>
      <c r="O35" s="175"/>
    </row>
    <row r="36" spans="1:15" ht="12" customHeight="1">
      <c r="A36" s="93"/>
      <c r="B36" s="94"/>
      <c r="C36" s="94"/>
      <c r="D36" s="95"/>
      <c r="E36" s="62"/>
      <c r="F36" s="62"/>
      <c r="G36" s="62"/>
      <c r="H36" s="62"/>
      <c r="I36" s="62"/>
      <c r="J36" s="62"/>
      <c r="K36" s="122"/>
      <c r="L36" s="156">
        <f t="shared" si="0"/>
        <v>0</v>
      </c>
      <c r="M36" s="101">
        <f t="shared" si="1"/>
        <v>0</v>
      </c>
      <c r="N36" s="153"/>
      <c r="O36" s="175"/>
    </row>
    <row r="37" spans="1:15" ht="12" customHeight="1">
      <c r="A37" s="93"/>
      <c r="B37" s="94"/>
      <c r="C37" s="94"/>
      <c r="D37" s="207"/>
      <c r="E37" s="62"/>
      <c r="F37" s="62"/>
      <c r="G37" s="62"/>
      <c r="H37" s="62"/>
      <c r="I37" s="62"/>
      <c r="J37" s="7"/>
      <c r="K37" s="97"/>
      <c r="L37" s="156">
        <f t="shared" si="0"/>
        <v>0</v>
      </c>
      <c r="M37" s="101">
        <f>COUNT(E37:K37)</f>
        <v>0</v>
      </c>
      <c r="N37" s="153"/>
      <c r="O37" s="175"/>
    </row>
    <row r="38" spans="1:15" ht="12" customHeight="1">
      <c r="A38" s="93"/>
      <c r="B38" s="94"/>
      <c r="C38" s="94"/>
      <c r="D38" s="207"/>
      <c r="E38" s="62"/>
      <c r="F38" s="62"/>
      <c r="G38" s="62"/>
      <c r="H38" s="62"/>
      <c r="I38" s="14"/>
      <c r="J38" s="13"/>
      <c r="K38" s="130"/>
      <c r="L38" s="156">
        <f t="shared" si="0"/>
        <v>0</v>
      </c>
      <c r="M38" s="101">
        <f>COUNT(E38:K38)</f>
        <v>0</v>
      </c>
      <c r="N38" s="153"/>
      <c r="O38" s="175"/>
    </row>
    <row r="39" spans="1:15" ht="12" customHeight="1">
      <c r="A39" s="93"/>
      <c r="B39" s="94"/>
      <c r="C39" s="94"/>
      <c r="D39" s="207"/>
      <c r="E39" s="62"/>
      <c r="F39" s="62"/>
      <c r="G39" s="62"/>
      <c r="H39" s="62"/>
      <c r="I39" s="14"/>
      <c r="J39" s="131"/>
      <c r="K39" s="128"/>
      <c r="L39" s="156">
        <f t="shared" si="0"/>
        <v>0</v>
      </c>
      <c r="M39" s="101">
        <f>COUNT(E39:K39)</f>
        <v>0</v>
      </c>
      <c r="N39" s="153"/>
      <c r="O39" s="175"/>
    </row>
    <row r="40" spans="1:15" ht="12" customHeight="1">
      <c r="A40" s="93"/>
      <c r="B40" s="94"/>
      <c r="C40" s="94"/>
      <c r="D40" s="207"/>
      <c r="E40" s="62"/>
      <c r="F40" s="62"/>
      <c r="G40" s="62"/>
      <c r="H40" s="62"/>
      <c r="I40" s="62"/>
      <c r="J40" s="62"/>
      <c r="K40" s="97"/>
      <c r="L40" s="156">
        <f aca="true" t="shared" si="2" ref="L40:L50">SUM(E40:K40)</f>
        <v>0</v>
      </c>
      <c r="M40" s="101">
        <f aca="true" t="shared" si="3" ref="M40:M50">COUNT(E40:K40)</f>
        <v>0</v>
      </c>
      <c r="N40" s="153"/>
      <c r="O40" s="175"/>
    </row>
    <row r="41" spans="1:15" ht="12" customHeight="1">
      <c r="A41" s="93"/>
      <c r="B41" s="94"/>
      <c r="C41" s="94"/>
      <c r="D41" s="95"/>
      <c r="E41" s="62"/>
      <c r="F41" s="62"/>
      <c r="G41" s="62"/>
      <c r="H41" s="62"/>
      <c r="I41" s="62"/>
      <c r="J41" s="62"/>
      <c r="K41" s="97"/>
      <c r="L41" s="156">
        <f t="shared" si="2"/>
        <v>0</v>
      </c>
      <c r="M41" s="101">
        <f t="shared" si="3"/>
        <v>0</v>
      </c>
      <c r="N41" s="153"/>
      <c r="O41" s="175"/>
    </row>
    <row r="42" spans="1:15" ht="12" customHeight="1">
      <c r="A42" s="93"/>
      <c r="B42" s="94"/>
      <c r="C42" s="94"/>
      <c r="D42" s="95"/>
      <c r="E42" s="62"/>
      <c r="F42" s="62"/>
      <c r="G42" s="62"/>
      <c r="H42" s="62"/>
      <c r="I42" s="62"/>
      <c r="J42" s="62"/>
      <c r="K42" s="97"/>
      <c r="L42" s="156">
        <f t="shared" si="2"/>
        <v>0</v>
      </c>
      <c r="M42" s="101">
        <f t="shared" si="3"/>
        <v>0</v>
      </c>
      <c r="N42" s="153"/>
      <c r="O42" s="175"/>
    </row>
    <row r="43" spans="1:15" ht="12" customHeight="1">
      <c r="A43" s="93"/>
      <c r="B43" s="94"/>
      <c r="C43" s="94"/>
      <c r="D43" s="95"/>
      <c r="E43" s="96"/>
      <c r="F43" s="96"/>
      <c r="G43" s="96"/>
      <c r="H43" s="96"/>
      <c r="I43" s="96"/>
      <c r="J43" s="62"/>
      <c r="K43" s="97"/>
      <c r="L43" s="156">
        <f t="shared" si="2"/>
        <v>0</v>
      </c>
      <c r="M43" s="98">
        <f t="shared" si="3"/>
        <v>0</v>
      </c>
      <c r="N43" s="154"/>
      <c r="O43" s="175"/>
    </row>
    <row r="44" spans="1:15" ht="12" customHeight="1">
      <c r="A44" s="93"/>
      <c r="B44" s="94"/>
      <c r="C44" s="94"/>
      <c r="D44" s="95"/>
      <c r="E44" s="96"/>
      <c r="F44" s="96"/>
      <c r="G44" s="96"/>
      <c r="H44" s="96"/>
      <c r="I44" s="96"/>
      <c r="J44" s="62"/>
      <c r="K44" s="97"/>
      <c r="L44" s="156">
        <f t="shared" si="2"/>
        <v>0</v>
      </c>
      <c r="M44" s="98">
        <f t="shared" si="3"/>
        <v>0</v>
      </c>
      <c r="N44" s="154"/>
      <c r="O44" s="175"/>
    </row>
    <row r="45" spans="1:15" ht="12" customHeight="1">
      <c r="A45" s="93"/>
      <c r="B45" s="94"/>
      <c r="C45" s="94"/>
      <c r="D45" s="95"/>
      <c r="E45" s="123"/>
      <c r="F45" s="123"/>
      <c r="G45" s="62"/>
      <c r="H45" s="62"/>
      <c r="I45" s="62"/>
      <c r="J45" s="62"/>
      <c r="K45" s="97"/>
      <c r="L45" s="156">
        <f t="shared" si="2"/>
        <v>0</v>
      </c>
      <c r="M45" s="101">
        <f t="shared" si="3"/>
        <v>0</v>
      </c>
      <c r="N45" s="153"/>
      <c r="O45" s="175"/>
    </row>
    <row r="46" spans="1:15" ht="12" customHeight="1">
      <c r="A46" s="93"/>
      <c r="B46" s="94"/>
      <c r="C46" s="94"/>
      <c r="D46" s="95"/>
      <c r="E46" s="62"/>
      <c r="F46" s="62"/>
      <c r="G46" s="62"/>
      <c r="H46" s="62"/>
      <c r="I46" s="62"/>
      <c r="J46" s="62"/>
      <c r="K46" s="97"/>
      <c r="L46" s="156">
        <f t="shared" si="2"/>
        <v>0</v>
      </c>
      <c r="M46" s="101">
        <f t="shared" si="3"/>
        <v>0</v>
      </c>
      <c r="N46" s="153"/>
      <c r="O46" s="175"/>
    </row>
    <row r="47" spans="1:15" ht="12" customHeight="1">
      <c r="A47" s="93"/>
      <c r="B47" s="94"/>
      <c r="C47" s="94"/>
      <c r="D47" s="207"/>
      <c r="E47" s="62"/>
      <c r="F47" s="62"/>
      <c r="G47" s="62"/>
      <c r="H47" s="62"/>
      <c r="I47" s="62"/>
      <c r="J47" s="62"/>
      <c r="K47" s="97"/>
      <c r="L47" s="156">
        <f t="shared" si="2"/>
        <v>0</v>
      </c>
      <c r="M47" s="101">
        <f t="shared" si="3"/>
        <v>0</v>
      </c>
      <c r="N47" s="153"/>
      <c r="O47" s="175"/>
    </row>
    <row r="48" spans="1:15" ht="12" customHeight="1">
      <c r="A48" s="93"/>
      <c r="B48" s="94"/>
      <c r="C48" s="94"/>
      <c r="D48" s="95"/>
      <c r="E48" s="62"/>
      <c r="F48" s="62"/>
      <c r="G48" s="123"/>
      <c r="H48" s="62"/>
      <c r="I48" s="62"/>
      <c r="J48" s="62"/>
      <c r="K48" s="97"/>
      <c r="L48" s="156">
        <f t="shared" si="2"/>
        <v>0</v>
      </c>
      <c r="M48" s="101">
        <f t="shared" si="3"/>
        <v>0</v>
      </c>
      <c r="N48" s="153"/>
      <c r="O48" s="175"/>
    </row>
    <row r="49" spans="1:15" ht="12" customHeight="1">
      <c r="A49" s="93"/>
      <c r="B49" s="94"/>
      <c r="C49" s="94"/>
      <c r="D49" s="95"/>
      <c r="E49" s="62"/>
      <c r="F49" s="62"/>
      <c r="G49" s="123"/>
      <c r="H49" s="62"/>
      <c r="I49" s="62"/>
      <c r="J49" s="62"/>
      <c r="K49" s="97"/>
      <c r="L49" s="156">
        <f t="shared" si="2"/>
        <v>0</v>
      </c>
      <c r="M49" s="101">
        <f t="shared" si="3"/>
        <v>0</v>
      </c>
      <c r="N49" s="153"/>
      <c r="O49" s="175"/>
    </row>
    <row r="50" spans="1:15" ht="12" customHeight="1">
      <c r="A50" s="93"/>
      <c r="B50" s="94"/>
      <c r="C50" s="94"/>
      <c r="D50" s="207"/>
      <c r="E50" s="62"/>
      <c r="F50" s="62"/>
      <c r="G50" s="62"/>
      <c r="H50" s="62"/>
      <c r="I50" s="14"/>
      <c r="J50" s="14"/>
      <c r="K50" s="106"/>
      <c r="L50" s="156">
        <f t="shared" si="2"/>
        <v>0</v>
      </c>
      <c r="M50" s="101">
        <f t="shared" si="3"/>
        <v>0</v>
      </c>
      <c r="N50" s="153"/>
      <c r="O50" s="175"/>
    </row>
    <row r="51" spans="1:13" ht="12" customHeight="1">
      <c r="A51" s="518" t="s">
        <v>51</v>
      </c>
      <c r="B51" s="518"/>
      <c r="C51" s="518"/>
      <c r="D51" s="518"/>
      <c r="E51" s="95">
        <f>(COUNT(E6:E37)/2)</f>
        <v>7</v>
      </c>
      <c r="F51" s="95">
        <f>(COUNT(F6:F50)/2)</f>
        <v>7</v>
      </c>
      <c r="G51" s="95">
        <f>(COUNT(G6:G50)/2)</f>
        <v>5</v>
      </c>
      <c r="H51" s="95">
        <f>(COUNT(H6:H50)/2)</f>
        <v>0</v>
      </c>
      <c r="I51" s="95">
        <f>(COUNT(I6:I50)/2)</f>
        <v>0</v>
      </c>
      <c r="J51" s="95">
        <f>(COUNT(J6:J37)/2)</f>
        <v>0</v>
      </c>
      <c r="K51" s="30">
        <f>(COUNT(K6:K50)/2)</f>
        <v>0</v>
      </c>
      <c r="L51" s="508"/>
      <c r="M51" s="508"/>
    </row>
    <row r="52" spans="1:13" ht="12.75" customHeight="1">
      <c r="A52" s="457" t="s">
        <v>10</v>
      </c>
      <c r="B52" s="457"/>
      <c r="C52" s="116"/>
      <c r="D52" s="33" t="s">
        <v>11</v>
      </c>
      <c r="E52" s="33" t="s">
        <v>12</v>
      </c>
      <c r="F52" s="35" t="s">
        <v>52</v>
      </c>
      <c r="G52" s="35">
        <v>0.5</v>
      </c>
      <c r="H52" s="35">
        <v>0.25</v>
      </c>
      <c r="I52" s="35"/>
      <c r="J52" s="33">
        <v>0.125</v>
      </c>
      <c r="K52" s="109">
        <v>0.0625</v>
      </c>
      <c r="L52" s="109">
        <v>0.03125</v>
      </c>
      <c r="M52" s="110"/>
    </row>
    <row r="53" spans="1:17" ht="12" customHeight="1">
      <c r="A53" s="457"/>
      <c r="B53" s="457"/>
      <c r="C53" s="125"/>
      <c r="D53" s="111">
        <v>50</v>
      </c>
      <c r="E53" s="111">
        <v>35</v>
      </c>
      <c r="F53" s="112">
        <v>26</v>
      </c>
      <c r="G53" s="111">
        <v>22</v>
      </c>
      <c r="H53" s="111">
        <v>12</v>
      </c>
      <c r="I53" s="111"/>
      <c r="J53" s="111">
        <v>6</v>
      </c>
      <c r="K53" s="112">
        <v>4</v>
      </c>
      <c r="L53" s="113" t="s">
        <v>7</v>
      </c>
      <c r="M53" s="110"/>
      <c r="P53" s="114"/>
      <c r="Q53" s="114"/>
    </row>
    <row r="54" spans="1:15" ht="26.25" customHeight="1">
      <c r="A54" s="457" t="s">
        <v>53</v>
      </c>
      <c r="B54" s="457"/>
      <c r="C54" s="117"/>
      <c r="D54" s="509" t="s">
        <v>166</v>
      </c>
      <c r="E54" s="510"/>
      <c r="F54" s="510"/>
      <c r="G54" s="510"/>
      <c r="H54" s="510"/>
      <c r="I54" s="510"/>
      <c r="J54" s="510"/>
      <c r="K54" s="510"/>
      <c r="L54" s="510"/>
      <c r="M54" s="510"/>
      <c r="N54" s="510"/>
      <c r="O54" s="511"/>
    </row>
    <row r="55" spans="1:15" ht="26.25" customHeight="1">
      <c r="A55" s="457" t="s">
        <v>54</v>
      </c>
      <c r="B55" s="457"/>
      <c r="C55" s="117"/>
      <c r="D55" s="499" t="s">
        <v>55</v>
      </c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1"/>
    </row>
    <row r="56" spans="1:15" ht="27" customHeight="1">
      <c r="A56" s="502" t="s">
        <v>56</v>
      </c>
      <c r="B56" s="503"/>
      <c r="C56" s="503"/>
      <c r="D56" s="503"/>
      <c r="E56" s="503"/>
      <c r="F56" s="503"/>
      <c r="G56" s="503"/>
      <c r="H56" s="503"/>
      <c r="I56" s="503"/>
      <c r="J56" s="503"/>
      <c r="K56" s="503"/>
      <c r="L56" s="503"/>
      <c r="M56" s="503"/>
      <c r="N56" s="503"/>
      <c r="O56" s="504"/>
    </row>
    <row r="57" spans="1:13" ht="12.75">
      <c r="A57" s="115"/>
      <c r="B57" s="115"/>
      <c r="C57" s="115"/>
      <c r="D57" s="208"/>
      <c r="E57" s="115"/>
      <c r="F57" s="115"/>
      <c r="G57" s="115"/>
      <c r="H57" s="115"/>
      <c r="I57" s="115"/>
      <c r="J57" s="115"/>
      <c r="K57" s="115"/>
      <c r="L57" s="115"/>
      <c r="M57" s="115"/>
    </row>
  </sheetData>
  <sheetProtection/>
  <mergeCells count="20">
    <mergeCell ref="A55:B55"/>
    <mergeCell ref="D55:O55"/>
    <mergeCell ref="A56:O56"/>
    <mergeCell ref="N4:N5"/>
    <mergeCell ref="O4:O5"/>
    <mergeCell ref="A51:D51"/>
    <mergeCell ref="L51:M51"/>
    <mergeCell ref="A52:B53"/>
    <mergeCell ref="A54:B54"/>
    <mergeCell ref="D54:O54"/>
    <mergeCell ref="A1:O1"/>
    <mergeCell ref="A2:O2"/>
    <mergeCell ref="A3:O3"/>
    <mergeCell ref="L4:L5"/>
    <mergeCell ref="M4:M5"/>
    <mergeCell ref="A4:A5"/>
    <mergeCell ref="B4:B5"/>
    <mergeCell ref="C4:C5"/>
    <mergeCell ref="D4:D5"/>
    <mergeCell ref="E4:K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9"/>
  <sheetViews>
    <sheetView showGridLines="0" zoomScalePageLayoutView="0" workbookViewId="0" topLeftCell="A1">
      <selection activeCell="S14" sqref="S14"/>
    </sheetView>
  </sheetViews>
  <sheetFormatPr defaultColWidth="9.00390625" defaultRowHeight="12.75"/>
  <cols>
    <col min="1" max="1" width="5.50390625" style="1" customWidth="1"/>
    <col min="2" max="2" width="18.50390625" style="1" bestFit="1" customWidth="1"/>
    <col min="3" max="3" width="8.875" style="1" bestFit="1" customWidth="1"/>
    <col min="4" max="4" width="5.00390625" style="1" customWidth="1"/>
    <col min="5" max="11" width="6.375" style="1" customWidth="1"/>
    <col min="12" max="12" width="7.00390625" style="1" customWidth="1"/>
    <col min="13" max="13" width="2.875" style="1" customWidth="1"/>
    <col min="14" max="14" width="5.50390625" style="1" bestFit="1" customWidth="1"/>
    <col min="15" max="15" width="5.125" style="1" customWidth="1"/>
    <col min="16" max="16384" width="8.875" style="1" customWidth="1"/>
  </cols>
  <sheetData>
    <row r="1" spans="1:15" s="289" customFormat="1" ht="33" customHeight="1">
      <c r="A1" s="471" t="s">
        <v>304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</row>
    <row r="2" spans="1:15" s="289" customFormat="1" ht="31.5" customHeight="1">
      <c r="A2" s="472" t="s">
        <v>363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</row>
    <row r="3" spans="1:15" s="289" customFormat="1" ht="24.75" customHeight="1" thickBot="1">
      <c r="A3" s="473" t="s">
        <v>260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</row>
    <row r="4" spans="1:15" ht="22.5" customHeight="1">
      <c r="A4" s="514" t="s">
        <v>0</v>
      </c>
      <c r="B4" s="516" t="s">
        <v>1</v>
      </c>
      <c r="C4" s="517" t="s">
        <v>57</v>
      </c>
      <c r="D4" s="517" t="s">
        <v>2</v>
      </c>
      <c r="E4" s="89" t="s">
        <v>3</v>
      </c>
      <c r="F4" s="90"/>
      <c r="G4" s="90"/>
      <c r="H4" s="90"/>
      <c r="I4" s="90"/>
      <c r="J4" s="90"/>
      <c r="K4" s="91"/>
      <c r="L4" s="512" t="s">
        <v>4</v>
      </c>
      <c r="M4" s="489" t="s">
        <v>5</v>
      </c>
      <c r="N4" s="467" t="s">
        <v>69</v>
      </c>
      <c r="O4" s="505" t="s">
        <v>216</v>
      </c>
    </row>
    <row r="5" spans="1:15" ht="69" customHeight="1" thickBot="1">
      <c r="A5" s="514"/>
      <c r="B5" s="516"/>
      <c r="C5" s="517"/>
      <c r="D5" s="517"/>
      <c r="E5" s="88" t="s">
        <v>242</v>
      </c>
      <c r="F5" s="88" t="s">
        <v>243</v>
      </c>
      <c r="G5" s="88" t="s">
        <v>244</v>
      </c>
      <c r="H5" s="88" t="s">
        <v>245</v>
      </c>
      <c r="I5" s="88" t="s">
        <v>246</v>
      </c>
      <c r="J5" s="88"/>
      <c r="K5" s="92"/>
      <c r="L5" s="513"/>
      <c r="M5" s="479"/>
      <c r="N5" s="468"/>
      <c r="O5" s="506"/>
    </row>
    <row r="6" spans="1:15" ht="12" customHeight="1">
      <c r="A6" s="93" t="s">
        <v>6</v>
      </c>
      <c r="B6" s="94" t="s">
        <v>26</v>
      </c>
      <c r="C6" s="94" t="s">
        <v>59</v>
      </c>
      <c r="D6" s="95"/>
      <c r="E6" s="291">
        <v>29</v>
      </c>
      <c r="F6" s="291">
        <v>29</v>
      </c>
      <c r="G6" s="294">
        <v>21.5</v>
      </c>
      <c r="H6" s="291">
        <v>29</v>
      </c>
      <c r="I6" s="291">
        <v>29</v>
      </c>
      <c r="J6" s="62"/>
      <c r="K6" s="97"/>
      <c r="L6" s="156">
        <f>SUM(E6:K6)</f>
        <v>137.5</v>
      </c>
      <c r="M6" s="101">
        <f>COUNT(E6:K6)</f>
        <v>5</v>
      </c>
      <c r="N6" s="153">
        <f>L6</f>
        <v>137.5</v>
      </c>
      <c r="O6" s="251"/>
    </row>
    <row r="7" spans="1:15" ht="12" customHeight="1">
      <c r="A7" s="93" t="s">
        <v>7</v>
      </c>
      <c r="B7" s="94" t="s">
        <v>27</v>
      </c>
      <c r="C7" s="94" t="s">
        <v>59</v>
      </c>
      <c r="D7" s="207">
        <v>1964</v>
      </c>
      <c r="E7" s="294">
        <v>21.5</v>
      </c>
      <c r="F7" s="294">
        <v>21.5</v>
      </c>
      <c r="G7" s="290">
        <v>17</v>
      </c>
      <c r="H7" s="290">
        <v>16</v>
      </c>
      <c r="I7" s="62">
        <v>9</v>
      </c>
      <c r="J7" s="62"/>
      <c r="K7" s="97"/>
      <c r="L7" s="156">
        <f>SUM(E7:K7)</f>
        <v>85</v>
      </c>
      <c r="M7" s="101">
        <f>COUNT(E7:K7)</f>
        <v>5</v>
      </c>
      <c r="N7" s="153">
        <f>L7</f>
        <v>85</v>
      </c>
      <c r="O7" s="251"/>
    </row>
    <row r="8" spans="1:15" ht="12" customHeight="1">
      <c r="A8" s="93" t="s">
        <v>8</v>
      </c>
      <c r="B8" s="94" t="s">
        <v>106</v>
      </c>
      <c r="C8" s="94" t="s">
        <v>73</v>
      </c>
      <c r="D8" s="95">
        <v>1984</v>
      </c>
      <c r="E8" s="62"/>
      <c r="F8" s="100"/>
      <c r="G8" s="294">
        <v>21.5</v>
      </c>
      <c r="H8" s="291">
        <v>29</v>
      </c>
      <c r="I8" s="291">
        <v>29</v>
      </c>
      <c r="J8" s="62"/>
      <c r="K8" s="122"/>
      <c r="L8" s="156">
        <f>SUM(E8:K8)</f>
        <v>79.5</v>
      </c>
      <c r="M8" s="101">
        <f>COUNT(E8:K8)</f>
        <v>3</v>
      </c>
      <c r="N8" s="153">
        <f>L8</f>
        <v>79.5</v>
      </c>
      <c r="O8" s="252"/>
    </row>
    <row r="9" spans="1:15" ht="12" customHeight="1">
      <c r="A9" s="93" t="s">
        <v>20</v>
      </c>
      <c r="B9" s="94" t="s">
        <v>36</v>
      </c>
      <c r="C9" s="94" t="s">
        <v>58</v>
      </c>
      <c r="D9" s="95">
        <v>1969</v>
      </c>
      <c r="E9" s="100">
        <v>9</v>
      </c>
      <c r="F9" s="100">
        <v>9</v>
      </c>
      <c r="G9" s="118">
        <v>28</v>
      </c>
      <c r="H9" s="118"/>
      <c r="I9" s="294">
        <v>21.5</v>
      </c>
      <c r="J9" s="62"/>
      <c r="K9" s="97"/>
      <c r="L9" s="156">
        <f>SUM(E9:K9)</f>
        <v>67.5</v>
      </c>
      <c r="M9" s="101">
        <f>COUNT(E9:K9)</f>
        <v>4</v>
      </c>
      <c r="N9" s="153">
        <f>L9</f>
        <v>67.5</v>
      </c>
      <c r="O9" s="252"/>
    </row>
    <row r="10" spans="1:15" ht="12" customHeight="1">
      <c r="A10" s="93" t="s">
        <v>92</v>
      </c>
      <c r="B10" s="94" t="s">
        <v>111</v>
      </c>
      <c r="C10" s="94" t="s">
        <v>59</v>
      </c>
      <c r="D10" s="95">
        <v>1965</v>
      </c>
      <c r="E10" s="291">
        <v>29</v>
      </c>
      <c r="F10" s="290">
        <v>17</v>
      </c>
      <c r="G10" s="62"/>
      <c r="H10" s="255">
        <v>16</v>
      </c>
      <c r="I10" s="62"/>
      <c r="J10" s="62"/>
      <c r="K10" s="97"/>
      <c r="L10" s="156">
        <f>SUM(E10:K10)</f>
        <v>62</v>
      </c>
      <c r="M10" s="101">
        <f>COUNT(E10:K10)</f>
        <v>3</v>
      </c>
      <c r="N10" s="153">
        <f>L10</f>
        <v>62</v>
      </c>
      <c r="O10" s="398"/>
    </row>
    <row r="11" spans="1:15" ht="12" customHeight="1">
      <c r="A11" s="93" t="s">
        <v>265</v>
      </c>
      <c r="B11" s="94" t="s">
        <v>110</v>
      </c>
      <c r="C11" s="94" t="s">
        <v>59</v>
      </c>
      <c r="D11" s="95">
        <v>1973</v>
      </c>
      <c r="E11" s="62">
        <v>9</v>
      </c>
      <c r="F11" s="290">
        <v>17</v>
      </c>
      <c r="G11" s="123">
        <v>14</v>
      </c>
      <c r="H11" s="62"/>
      <c r="I11" s="290">
        <v>17</v>
      </c>
      <c r="J11" s="62"/>
      <c r="K11" s="97"/>
      <c r="L11" s="156">
        <f>SUM(E11:K11)</f>
        <v>57</v>
      </c>
      <c r="M11" s="98">
        <f>COUNT(E11:K11)</f>
        <v>4</v>
      </c>
      <c r="N11" s="153">
        <f>L11</f>
        <v>57</v>
      </c>
      <c r="O11" s="253"/>
    </row>
    <row r="12" spans="1:15" ht="12" customHeight="1">
      <c r="A12" s="93" t="s">
        <v>137</v>
      </c>
      <c r="B12" s="94" t="s">
        <v>105</v>
      </c>
      <c r="C12" s="94" t="s">
        <v>59</v>
      </c>
      <c r="D12" s="95">
        <v>1972</v>
      </c>
      <c r="E12" s="123">
        <v>9</v>
      </c>
      <c r="F12" s="123">
        <v>9</v>
      </c>
      <c r="G12" s="62">
        <v>2</v>
      </c>
      <c r="H12" s="62">
        <v>14</v>
      </c>
      <c r="I12" s="62">
        <v>14</v>
      </c>
      <c r="J12" s="62"/>
      <c r="K12" s="97"/>
      <c r="L12" s="156">
        <f>SUM(E12:K12)</f>
        <v>48</v>
      </c>
      <c r="M12" s="101">
        <f>COUNT(E12:K12)</f>
        <v>5</v>
      </c>
      <c r="N12" s="153">
        <f>L12</f>
        <v>48</v>
      </c>
      <c r="O12" s="254"/>
    </row>
    <row r="13" spans="1:15" ht="12" customHeight="1">
      <c r="A13" s="93" t="s">
        <v>30</v>
      </c>
      <c r="B13" s="94" t="s">
        <v>96</v>
      </c>
      <c r="C13" s="94" t="s">
        <v>58</v>
      </c>
      <c r="D13" s="95">
        <v>1973</v>
      </c>
      <c r="E13" s="294">
        <v>21.5</v>
      </c>
      <c r="F13" s="123"/>
      <c r="G13" s="290">
        <v>17</v>
      </c>
      <c r="H13" s="62"/>
      <c r="I13" s="14"/>
      <c r="J13" s="14"/>
      <c r="K13" s="128"/>
      <c r="L13" s="162">
        <f>SUM(E13:K13)</f>
        <v>38.5</v>
      </c>
      <c r="M13" s="119">
        <f>COUNT(E13:K13)</f>
        <v>2</v>
      </c>
      <c r="N13" s="153">
        <f>L13</f>
        <v>38.5</v>
      </c>
      <c r="O13" s="102"/>
    </row>
    <row r="14" spans="1:15" ht="12" customHeight="1">
      <c r="A14" s="93" t="s">
        <v>31</v>
      </c>
      <c r="B14" s="94" t="s">
        <v>283</v>
      </c>
      <c r="C14" s="94" t="s">
        <v>64</v>
      </c>
      <c r="D14" s="105"/>
      <c r="E14" s="62"/>
      <c r="F14" s="62">
        <v>9</v>
      </c>
      <c r="G14" s="291">
        <v>28</v>
      </c>
      <c r="H14" s="62"/>
      <c r="I14" s="62"/>
      <c r="J14" s="62"/>
      <c r="K14" s="97"/>
      <c r="L14" s="156">
        <f>SUM(E14:K14)</f>
        <v>37</v>
      </c>
      <c r="M14" s="98">
        <f>COUNT(E14:K14)</f>
        <v>2</v>
      </c>
      <c r="N14" s="153">
        <f>L14</f>
        <v>37</v>
      </c>
      <c r="O14" s="99"/>
    </row>
    <row r="15" spans="1:15" ht="12" customHeight="1">
      <c r="A15" s="93" t="s">
        <v>266</v>
      </c>
      <c r="B15" s="94" t="s">
        <v>23</v>
      </c>
      <c r="C15" s="94" t="s">
        <v>59</v>
      </c>
      <c r="D15" s="95">
        <v>1963</v>
      </c>
      <c r="E15" s="62">
        <v>9</v>
      </c>
      <c r="F15" s="62">
        <v>9</v>
      </c>
      <c r="G15" s="62">
        <v>2.5</v>
      </c>
      <c r="H15" s="100">
        <v>2.5</v>
      </c>
      <c r="I15" s="62">
        <v>10</v>
      </c>
      <c r="J15" s="62"/>
      <c r="K15" s="97"/>
      <c r="L15" s="156">
        <f>SUM(E15:K15)</f>
        <v>33</v>
      </c>
      <c r="M15" s="101">
        <f>COUNT(E15:K15)</f>
        <v>5</v>
      </c>
      <c r="N15" s="153">
        <f>L15</f>
        <v>33</v>
      </c>
      <c r="O15" s="102"/>
    </row>
    <row r="16" spans="1:15" ht="12" customHeight="1">
      <c r="A16" s="93" t="s">
        <v>351</v>
      </c>
      <c r="B16" s="94" t="s">
        <v>261</v>
      </c>
      <c r="C16" s="94" t="s">
        <v>59</v>
      </c>
      <c r="D16" s="95">
        <v>1991</v>
      </c>
      <c r="E16" s="62">
        <v>10</v>
      </c>
      <c r="F16" s="62"/>
      <c r="G16" s="62"/>
      <c r="H16" s="294">
        <v>21.5</v>
      </c>
      <c r="I16" s="62"/>
      <c r="J16" s="62"/>
      <c r="K16" s="97"/>
      <c r="L16" s="156">
        <f>SUM(E16:K16)</f>
        <v>31.5</v>
      </c>
      <c r="M16" s="98">
        <f>COUNT(E16:K16)</f>
        <v>2</v>
      </c>
      <c r="N16" s="153">
        <f>L16</f>
        <v>31.5</v>
      </c>
      <c r="O16" s="99"/>
    </row>
    <row r="17" spans="1:15" ht="12" customHeight="1">
      <c r="A17" s="93" t="s">
        <v>351</v>
      </c>
      <c r="B17" s="94" t="s">
        <v>175</v>
      </c>
      <c r="C17" s="94" t="s">
        <v>59</v>
      </c>
      <c r="D17" s="95">
        <v>1973</v>
      </c>
      <c r="E17" s="62">
        <v>10</v>
      </c>
      <c r="F17" s="62"/>
      <c r="G17" s="62"/>
      <c r="H17" s="294">
        <v>21.5</v>
      </c>
      <c r="I17" s="62"/>
      <c r="J17" s="62"/>
      <c r="K17" s="97"/>
      <c r="L17" s="156">
        <f>SUM(E17:K17)</f>
        <v>31.5</v>
      </c>
      <c r="M17" s="101">
        <f>COUNT(E17:K17)</f>
        <v>2</v>
      </c>
      <c r="N17" s="153">
        <f>L17</f>
        <v>31.5</v>
      </c>
      <c r="O17" s="103"/>
    </row>
    <row r="18" spans="1:15" ht="12" customHeight="1">
      <c r="A18" s="93" t="s">
        <v>269</v>
      </c>
      <c r="B18" s="94" t="s">
        <v>34</v>
      </c>
      <c r="C18" s="94" t="s">
        <v>58</v>
      </c>
      <c r="D18" s="95">
        <v>1966</v>
      </c>
      <c r="E18" s="123"/>
      <c r="F18" s="123"/>
      <c r="G18" s="100">
        <v>14</v>
      </c>
      <c r="H18" s="62"/>
      <c r="I18" s="290">
        <v>17</v>
      </c>
      <c r="J18" s="62"/>
      <c r="K18" s="97"/>
      <c r="L18" s="156">
        <f>SUM(E18:K18)</f>
        <v>31</v>
      </c>
      <c r="M18" s="101">
        <f>COUNT(E18:K18)</f>
        <v>2</v>
      </c>
      <c r="N18" s="153">
        <f>L18</f>
        <v>31</v>
      </c>
      <c r="O18" s="102"/>
    </row>
    <row r="19" spans="1:15" ht="12" customHeight="1">
      <c r="A19" s="143" t="s">
        <v>270</v>
      </c>
      <c r="B19" s="94" t="s">
        <v>83</v>
      </c>
      <c r="C19" s="94" t="s">
        <v>59</v>
      </c>
      <c r="D19" s="95">
        <v>1969</v>
      </c>
      <c r="E19" s="100">
        <v>9</v>
      </c>
      <c r="F19" s="294">
        <v>21.5</v>
      </c>
      <c r="G19" s="100"/>
      <c r="H19" s="226"/>
      <c r="I19" s="96"/>
      <c r="J19" s="62"/>
      <c r="K19" s="97"/>
      <c r="L19" s="156">
        <f>SUM(E19:K19)</f>
        <v>30.5</v>
      </c>
      <c r="M19" s="101">
        <f>COUNT(E19:K19)</f>
        <v>2</v>
      </c>
      <c r="N19" s="153">
        <f>L19</f>
        <v>30.5</v>
      </c>
      <c r="O19" s="102"/>
    </row>
    <row r="20" spans="1:15" ht="12" customHeight="1">
      <c r="A20" s="93" t="s">
        <v>275</v>
      </c>
      <c r="B20" s="145" t="s">
        <v>223</v>
      </c>
      <c r="C20" s="145" t="s">
        <v>59</v>
      </c>
      <c r="D20" s="521"/>
      <c r="E20" s="522"/>
      <c r="F20" s="525">
        <v>29</v>
      </c>
      <c r="G20" s="73"/>
      <c r="H20" s="73"/>
      <c r="I20" s="73"/>
      <c r="J20" s="73"/>
      <c r="K20" s="147"/>
      <c r="L20" s="157">
        <f>SUM(E20:K20)</f>
        <v>29</v>
      </c>
      <c r="M20" s="148">
        <f>COUNT(E20:K20)</f>
        <v>1</v>
      </c>
      <c r="N20" s="155">
        <f>L20</f>
        <v>29</v>
      </c>
      <c r="O20" s="104"/>
    </row>
    <row r="21" spans="1:15" ht="12" customHeight="1">
      <c r="A21" s="248" t="s">
        <v>277</v>
      </c>
      <c r="B21" s="145" t="s">
        <v>41</v>
      </c>
      <c r="C21" s="145" t="s">
        <v>58</v>
      </c>
      <c r="D21" s="146"/>
      <c r="E21" s="73"/>
      <c r="F21" s="73">
        <v>15</v>
      </c>
      <c r="G21" s="73">
        <v>2.5</v>
      </c>
      <c r="H21" s="73"/>
      <c r="I21" s="73">
        <v>10</v>
      </c>
      <c r="J21" s="73"/>
      <c r="K21" s="147"/>
      <c r="L21" s="157">
        <f>SUM(E21:K21)</f>
        <v>27.5</v>
      </c>
      <c r="M21" s="148">
        <f>COUNT(E21:K21)</f>
        <v>3</v>
      </c>
      <c r="N21" s="155">
        <f>L21</f>
        <v>27.5</v>
      </c>
      <c r="O21" s="104"/>
    </row>
    <row r="22" spans="1:15" ht="12" customHeight="1">
      <c r="A22" s="248" t="s">
        <v>352</v>
      </c>
      <c r="B22" s="249" t="s">
        <v>151</v>
      </c>
      <c r="C22" s="249" t="s">
        <v>59</v>
      </c>
      <c r="D22" s="366">
        <v>1977</v>
      </c>
      <c r="E22" s="74">
        <v>14</v>
      </c>
      <c r="F22" s="74">
        <v>9</v>
      </c>
      <c r="G22" s="74"/>
      <c r="H22" s="74"/>
      <c r="I22" s="74"/>
      <c r="J22" s="74"/>
      <c r="K22" s="250"/>
      <c r="L22" s="246">
        <f>SUM(E22:K22)</f>
        <v>23</v>
      </c>
      <c r="M22" s="8">
        <f>COUNT(E22:K22)</f>
        <v>2</v>
      </c>
      <c r="N22" s="247">
        <f>L22</f>
        <v>23</v>
      </c>
      <c r="O22" s="237"/>
    </row>
    <row r="23" spans="1:15" ht="12" customHeight="1">
      <c r="A23" s="143" t="s">
        <v>352</v>
      </c>
      <c r="B23" s="144" t="s">
        <v>251</v>
      </c>
      <c r="C23" s="144" t="s">
        <v>59</v>
      </c>
      <c r="D23" s="30">
        <v>1985</v>
      </c>
      <c r="E23" s="55">
        <v>14</v>
      </c>
      <c r="F23" s="55">
        <v>9</v>
      </c>
      <c r="G23" s="55"/>
      <c r="H23" s="55"/>
      <c r="I23" s="55"/>
      <c r="J23" s="55"/>
      <c r="K23" s="196"/>
      <c r="L23" s="159">
        <f>SUM(E23:K23)</f>
        <v>23</v>
      </c>
      <c r="M23" s="98">
        <f>COUNT(E23:K23)</f>
        <v>2</v>
      </c>
      <c r="N23" s="154">
        <f>L23</f>
        <v>23</v>
      </c>
      <c r="O23" s="99"/>
    </row>
    <row r="24" spans="1:15" ht="12" customHeight="1">
      <c r="A24" s="93" t="s">
        <v>301</v>
      </c>
      <c r="B24" s="94" t="s">
        <v>66</v>
      </c>
      <c r="C24" s="94" t="s">
        <v>58</v>
      </c>
      <c r="D24" s="95">
        <v>1984</v>
      </c>
      <c r="E24" s="255"/>
      <c r="F24" s="226"/>
      <c r="G24" s="118"/>
      <c r="H24" s="118"/>
      <c r="I24" s="294">
        <v>21.5</v>
      </c>
      <c r="J24" s="62"/>
      <c r="K24" s="97"/>
      <c r="L24" s="156">
        <f>SUM(E24:K24)</f>
        <v>21.5</v>
      </c>
      <c r="M24" s="101">
        <f>COUNT(E24:K24)</f>
        <v>1</v>
      </c>
      <c r="N24" s="153">
        <f>L24</f>
        <v>21.5</v>
      </c>
      <c r="O24" s="102"/>
    </row>
    <row r="25" spans="1:15" ht="12" customHeight="1">
      <c r="A25" s="93" t="s">
        <v>280</v>
      </c>
      <c r="B25" s="94" t="s">
        <v>42</v>
      </c>
      <c r="C25" s="94" t="s">
        <v>59</v>
      </c>
      <c r="D25" s="95">
        <v>1970</v>
      </c>
      <c r="E25" s="62">
        <v>9</v>
      </c>
      <c r="F25" s="62">
        <v>9</v>
      </c>
      <c r="G25" s="62"/>
      <c r="H25" s="527"/>
      <c r="I25" s="62"/>
      <c r="J25" s="62"/>
      <c r="K25" s="97"/>
      <c r="L25" s="156">
        <f>SUM(E25:K25)</f>
        <v>18</v>
      </c>
      <c r="M25" s="101">
        <f>COUNT(E25:K25)</f>
        <v>2</v>
      </c>
      <c r="N25" s="153">
        <f>L25</f>
        <v>18</v>
      </c>
      <c r="O25" s="102"/>
    </row>
    <row r="26" spans="1:15" ht="12" customHeight="1">
      <c r="A26" s="248" t="s">
        <v>307</v>
      </c>
      <c r="B26" s="249" t="s">
        <v>65</v>
      </c>
      <c r="C26" s="249" t="s">
        <v>59</v>
      </c>
      <c r="D26" s="366">
        <v>1982</v>
      </c>
      <c r="E26" s="523">
        <v>17</v>
      </c>
      <c r="F26" s="370"/>
      <c r="G26" s="316"/>
      <c r="H26" s="351"/>
      <c r="I26" s="74"/>
      <c r="J26" s="74"/>
      <c r="K26" s="250"/>
      <c r="L26" s="246">
        <f>SUM(E26:K26)</f>
        <v>17</v>
      </c>
      <c r="M26" s="8">
        <f>COUNT(E26:K26)</f>
        <v>1</v>
      </c>
      <c r="N26" s="247">
        <f>L26</f>
        <v>17</v>
      </c>
      <c r="O26" s="237"/>
    </row>
    <row r="27" spans="1:15" ht="12" customHeight="1">
      <c r="A27" s="93" t="s">
        <v>307</v>
      </c>
      <c r="B27" s="144" t="s">
        <v>87</v>
      </c>
      <c r="C27" s="144" t="s">
        <v>59</v>
      </c>
      <c r="D27" s="30">
        <v>1969</v>
      </c>
      <c r="E27" s="524">
        <v>17</v>
      </c>
      <c r="F27" s="526"/>
      <c r="G27" s="260"/>
      <c r="H27" s="343"/>
      <c r="I27" s="55"/>
      <c r="J27" s="55"/>
      <c r="K27" s="261"/>
      <c r="L27" s="159">
        <f>SUM(E27:K27)</f>
        <v>17</v>
      </c>
      <c r="M27" s="98">
        <f>COUNT(E27:K27)</f>
        <v>1</v>
      </c>
      <c r="N27" s="154">
        <f>L27</f>
        <v>17</v>
      </c>
      <c r="O27" s="99"/>
    </row>
    <row r="28" spans="1:15" ht="12" customHeight="1">
      <c r="A28" s="248" t="s">
        <v>294</v>
      </c>
      <c r="B28" s="94" t="s">
        <v>109</v>
      </c>
      <c r="C28" s="94" t="s">
        <v>59</v>
      </c>
      <c r="D28" s="95">
        <v>1960</v>
      </c>
      <c r="E28" s="62">
        <v>2.5</v>
      </c>
      <c r="F28" s="62">
        <v>9</v>
      </c>
      <c r="G28" s="62">
        <v>2</v>
      </c>
      <c r="H28" s="62">
        <v>2.5</v>
      </c>
      <c r="I28" s="62"/>
      <c r="J28" s="62"/>
      <c r="K28" s="97"/>
      <c r="L28" s="156">
        <f>SUM(E28:K28)</f>
        <v>16</v>
      </c>
      <c r="M28" s="101">
        <f>COUNT(E28:K28)</f>
        <v>4</v>
      </c>
      <c r="N28" s="153">
        <f>L28</f>
        <v>16</v>
      </c>
      <c r="O28" s="102"/>
    </row>
    <row r="29" spans="1:15" ht="12" customHeight="1">
      <c r="A29" s="93" t="s">
        <v>287</v>
      </c>
      <c r="B29" s="94" t="s">
        <v>21</v>
      </c>
      <c r="C29" s="94" t="s">
        <v>58</v>
      </c>
      <c r="D29" s="95">
        <v>1979</v>
      </c>
      <c r="E29" s="62"/>
      <c r="F29" s="62">
        <v>15</v>
      </c>
      <c r="G29" s="62"/>
      <c r="H29" s="100"/>
      <c r="I29" s="62"/>
      <c r="J29" s="62"/>
      <c r="K29" s="97"/>
      <c r="L29" s="156">
        <f>SUM(E29:K29)</f>
        <v>15</v>
      </c>
      <c r="M29" s="101">
        <f>COUNT(E29:K29)</f>
        <v>1</v>
      </c>
      <c r="N29" s="153">
        <f>L29</f>
        <v>15</v>
      </c>
      <c r="O29" s="237"/>
    </row>
    <row r="30" spans="1:15" ht="12" customHeight="1">
      <c r="A30" s="520" t="s">
        <v>332</v>
      </c>
      <c r="B30" s="94" t="s">
        <v>60</v>
      </c>
      <c r="C30" s="94" t="s">
        <v>59</v>
      </c>
      <c r="D30" s="95">
        <v>1962</v>
      </c>
      <c r="E30" s="62"/>
      <c r="F30" s="62"/>
      <c r="G30" s="62"/>
      <c r="H30" s="62">
        <v>14</v>
      </c>
      <c r="I30" s="14"/>
      <c r="J30" s="221"/>
      <c r="K30" s="519"/>
      <c r="L30" s="156">
        <f>SUM(E30:K30)</f>
        <v>14</v>
      </c>
      <c r="M30" s="101">
        <f>COUNT(E30:K30)</f>
        <v>1</v>
      </c>
      <c r="N30" s="153">
        <f>L30</f>
        <v>14</v>
      </c>
      <c r="O30" s="237"/>
    </row>
    <row r="31" spans="1:15" ht="12" customHeight="1">
      <c r="A31" s="248" t="s">
        <v>332</v>
      </c>
      <c r="B31" s="94" t="s">
        <v>347</v>
      </c>
      <c r="C31" s="94" t="s">
        <v>59</v>
      </c>
      <c r="D31" s="95"/>
      <c r="E31" s="62"/>
      <c r="F31" s="62"/>
      <c r="G31" s="62"/>
      <c r="H31" s="62"/>
      <c r="I31" s="14">
        <v>14</v>
      </c>
      <c r="J31" s="221"/>
      <c r="K31" s="519"/>
      <c r="L31" s="156">
        <f>SUM(E31:K31)</f>
        <v>14</v>
      </c>
      <c r="M31" s="101">
        <f>COUNT(E31:K31)</f>
        <v>1</v>
      </c>
      <c r="N31" s="153">
        <f>L31</f>
        <v>14</v>
      </c>
      <c r="O31" s="237"/>
    </row>
    <row r="32" spans="1:15" ht="12" customHeight="1">
      <c r="A32" s="248" t="s">
        <v>333</v>
      </c>
      <c r="B32" s="94" t="s">
        <v>40</v>
      </c>
      <c r="C32" s="94" t="s">
        <v>58</v>
      </c>
      <c r="D32" s="95"/>
      <c r="E32" s="62"/>
      <c r="F32" s="62"/>
      <c r="G32" s="62">
        <v>2</v>
      </c>
      <c r="H32" s="62"/>
      <c r="I32" s="14">
        <v>9</v>
      </c>
      <c r="J32" s="221"/>
      <c r="K32" s="130"/>
      <c r="L32" s="156">
        <f>SUM(E32:K32)</f>
        <v>11</v>
      </c>
      <c r="M32" s="101">
        <f>COUNT(E32:K32)</f>
        <v>2</v>
      </c>
      <c r="N32" s="153">
        <f>L32</f>
        <v>11</v>
      </c>
      <c r="O32" s="237"/>
    </row>
    <row r="33" spans="1:15" ht="12" customHeight="1">
      <c r="A33" s="248" t="s">
        <v>353</v>
      </c>
      <c r="B33" s="94" t="s">
        <v>348</v>
      </c>
      <c r="C33" s="94" t="s">
        <v>58</v>
      </c>
      <c r="D33" s="95"/>
      <c r="E33" s="62"/>
      <c r="F33" s="62"/>
      <c r="G33" s="62"/>
      <c r="H33" s="62"/>
      <c r="I33" s="14">
        <v>10</v>
      </c>
      <c r="J33" s="221"/>
      <c r="K33" s="530"/>
      <c r="L33" s="156">
        <f>SUM(E33:K33)</f>
        <v>10</v>
      </c>
      <c r="M33" s="101">
        <f>COUNT(E33:K33)</f>
        <v>1</v>
      </c>
      <c r="N33" s="153">
        <f>L33</f>
        <v>10</v>
      </c>
      <c r="O33" s="237"/>
    </row>
    <row r="34" spans="1:15" ht="12" customHeight="1">
      <c r="A34" s="340" t="s">
        <v>353</v>
      </c>
      <c r="B34" s="94" t="s">
        <v>170</v>
      </c>
      <c r="C34" s="94" t="s">
        <v>58</v>
      </c>
      <c r="D34" s="95"/>
      <c r="E34" s="62"/>
      <c r="F34" s="62"/>
      <c r="G34" s="62"/>
      <c r="H34" s="62"/>
      <c r="I34" s="14">
        <v>10</v>
      </c>
      <c r="J34" s="14"/>
      <c r="K34" s="529"/>
      <c r="L34" s="156">
        <f>SUM(E34:K34)</f>
        <v>10</v>
      </c>
      <c r="M34" s="101">
        <f>COUNT(E34:K34)</f>
        <v>1</v>
      </c>
      <c r="N34" s="153">
        <f>L34</f>
        <v>10</v>
      </c>
      <c r="O34" s="124"/>
    </row>
    <row r="35" spans="1:15" ht="12" customHeight="1">
      <c r="A35" s="143" t="s">
        <v>354</v>
      </c>
      <c r="B35" s="94" t="s">
        <v>45</v>
      </c>
      <c r="C35" s="94" t="s">
        <v>59</v>
      </c>
      <c r="D35" s="95">
        <v>1964</v>
      </c>
      <c r="E35" s="62"/>
      <c r="F35" s="62"/>
      <c r="G35" s="62"/>
      <c r="H35" s="100"/>
      <c r="I35" s="62">
        <v>9</v>
      </c>
      <c r="J35" s="62"/>
      <c r="K35" s="97"/>
      <c r="L35" s="156">
        <f>SUM(E35:K35)</f>
        <v>9</v>
      </c>
      <c r="M35" s="101">
        <f>COUNT(E35:K35)</f>
        <v>1</v>
      </c>
      <c r="N35" s="153">
        <f>L35</f>
        <v>9</v>
      </c>
      <c r="O35" s="102"/>
    </row>
    <row r="36" spans="1:15" ht="12" customHeight="1">
      <c r="A36" s="340" t="s">
        <v>354</v>
      </c>
      <c r="B36" s="94" t="s">
        <v>183</v>
      </c>
      <c r="C36" s="94" t="s">
        <v>58</v>
      </c>
      <c r="D36" s="95">
        <v>1971</v>
      </c>
      <c r="E36" s="123"/>
      <c r="F36" s="123"/>
      <c r="G36" s="226"/>
      <c r="H36" s="62"/>
      <c r="I36" s="14">
        <v>9</v>
      </c>
      <c r="J36" s="14"/>
      <c r="K36" s="106"/>
      <c r="L36" s="160">
        <f>SUM(E36:K36)</f>
        <v>9</v>
      </c>
      <c r="M36" s="51">
        <f>COUNT(E36:K36)</f>
        <v>1</v>
      </c>
      <c r="N36" s="153">
        <f>L36</f>
        <v>9</v>
      </c>
      <c r="O36" s="129"/>
    </row>
    <row r="37" spans="1:15" ht="12" customHeight="1">
      <c r="A37" s="143" t="s">
        <v>355</v>
      </c>
      <c r="B37" s="94" t="s">
        <v>79</v>
      </c>
      <c r="C37" s="94" t="s">
        <v>59</v>
      </c>
      <c r="D37" s="95">
        <v>1983</v>
      </c>
      <c r="E37" s="62">
        <v>2.5</v>
      </c>
      <c r="F37" s="62">
        <v>3.5</v>
      </c>
      <c r="G37" s="62"/>
      <c r="H37" s="62">
        <v>2</v>
      </c>
      <c r="I37" s="14"/>
      <c r="J37" s="221"/>
      <c r="K37" s="342"/>
      <c r="L37" s="160">
        <f>SUM(E37:K37)</f>
        <v>8</v>
      </c>
      <c r="M37" s="51">
        <f>COUNT(E37:K37)</f>
        <v>3</v>
      </c>
      <c r="N37" s="153">
        <f>L37</f>
        <v>8</v>
      </c>
      <c r="O37" s="124"/>
    </row>
    <row r="38" spans="1:15" ht="12" customHeight="1">
      <c r="A38" s="340" t="s">
        <v>355</v>
      </c>
      <c r="B38" s="94" t="s">
        <v>103</v>
      </c>
      <c r="C38" s="94" t="s">
        <v>59</v>
      </c>
      <c r="D38" s="95">
        <v>1961</v>
      </c>
      <c r="E38" s="62">
        <v>3.5</v>
      </c>
      <c r="F38" s="62"/>
      <c r="G38" s="100">
        <v>2.5</v>
      </c>
      <c r="H38" s="62">
        <v>2</v>
      </c>
      <c r="I38" s="14"/>
      <c r="J38" s="221"/>
      <c r="K38" s="215"/>
      <c r="L38" s="341">
        <f>SUM(E38:K38)</f>
        <v>8</v>
      </c>
      <c r="M38" s="119">
        <f>COUNT(E38:K38)</f>
        <v>3</v>
      </c>
      <c r="N38" s="153">
        <f>L38</f>
        <v>8</v>
      </c>
      <c r="O38" s="124"/>
    </row>
    <row r="39" spans="1:15" ht="12" customHeight="1">
      <c r="A39" s="143" t="s">
        <v>356</v>
      </c>
      <c r="B39" s="94" t="s">
        <v>117</v>
      </c>
      <c r="C39" s="94" t="s">
        <v>59</v>
      </c>
      <c r="D39" s="105">
        <v>1971</v>
      </c>
      <c r="E39" s="62">
        <v>2.5</v>
      </c>
      <c r="F39" s="62"/>
      <c r="G39" s="62">
        <v>2</v>
      </c>
      <c r="H39" s="62">
        <v>2.5</v>
      </c>
      <c r="I39" s="62"/>
      <c r="J39" s="62"/>
      <c r="K39" s="97"/>
      <c r="L39" s="156">
        <f>SUM(E39:K39)</f>
        <v>7</v>
      </c>
      <c r="M39" s="101">
        <f>COUNT(E39:K39)</f>
        <v>3</v>
      </c>
      <c r="N39" s="153">
        <f>L39</f>
        <v>7</v>
      </c>
      <c r="O39" s="103"/>
    </row>
    <row r="40" spans="1:15" ht="12" customHeight="1">
      <c r="A40" s="340" t="s">
        <v>357</v>
      </c>
      <c r="B40" s="94" t="s">
        <v>104</v>
      </c>
      <c r="C40" s="94" t="s">
        <v>59</v>
      </c>
      <c r="D40" s="95">
        <v>1967</v>
      </c>
      <c r="E40" s="62">
        <v>3.5</v>
      </c>
      <c r="F40" s="118"/>
      <c r="G40" s="62"/>
      <c r="H40" s="62">
        <v>2.5</v>
      </c>
      <c r="I40" s="62"/>
      <c r="J40" s="62"/>
      <c r="K40" s="122"/>
      <c r="L40" s="156">
        <f>SUM(E40:K40)</f>
        <v>6</v>
      </c>
      <c r="M40" s="101">
        <f>COUNT(E40:K40)</f>
        <v>2</v>
      </c>
      <c r="N40" s="153">
        <f>L40</f>
        <v>6</v>
      </c>
      <c r="O40" s="102"/>
    </row>
    <row r="41" spans="1:15" ht="12" customHeight="1">
      <c r="A41" s="143" t="s">
        <v>336</v>
      </c>
      <c r="B41" s="94" t="s">
        <v>115</v>
      </c>
      <c r="C41" s="94" t="s">
        <v>59</v>
      </c>
      <c r="D41" s="95">
        <v>1982</v>
      </c>
      <c r="E41" s="62">
        <v>2.5</v>
      </c>
      <c r="F41" s="62"/>
      <c r="G41" s="62"/>
      <c r="H41" s="62">
        <v>2</v>
      </c>
      <c r="I41" s="14"/>
      <c r="J41" s="13"/>
      <c r="K41" s="218"/>
      <c r="L41" s="219">
        <f>SUM(E41:K41)</f>
        <v>4.5</v>
      </c>
      <c r="M41" s="51">
        <f>COUNT(E41:K41)</f>
        <v>2</v>
      </c>
      <c r="N41" s="220">
        <f>L41</f>
        <v>4.5</v>
      </c>
      <c r="O41" s="129"/>
    </row>
    <row r="42" spans="1:15" ht="12" customHeight="1">
      <c r="A42" s="93" t="s">
        <v>358</v>
      </c>
      <c r="B42" s="144" t="s">
        <v>100</v>
      </c>
      <c r="C42" s="144" t="s">
        <v>59</v>
      </c>
      <c r="D42" s="30">
        <v>1966</v>
      </c>
      <c r="E42" s="343"/>
      <c r="F42" s="343"/>
      <c r="G42" s="343">
        <v>2</v>
      </c>
      <c r="H42" s="343">
        <v>2</v>
      </c>
      <c r="I42" s="528"/>
      <c r="J42" s="55"/>
      <c r="K42" s="196"/>
      <c r="L42" s="159">
        <f>SUM(E42:K42)</f>
        <v>4</v>
      </c>
      <c r="M42" s="98">
        <f>COUNT(E42:K42)</f>
        <v>2</v>
      </c>
      <c r="N42" s="154">
        <f>L42</f>
        <v>4</v>
      </c>
      <c r="O42" s="99"/>
    </row>
    <row r="43" spans="1:15" ht="12" customHeight="1">
      <c r="A43" s="93" t="s">
        <v>359</v>
      </c>
      <c r="B43" s="94" t="s">
        <v>254</v>
      </c>
      <c r="C43" s="94" t="s">
        <v>59</v>
      </c>
      <c r="D43" s="95"/>
      <c r="E43" s="62"/>
      <c r="F43" s="62">
        <v>3.5</v>
      </c>
      <c r="G43" s="62"/>
      <c r="H43" s="62"/>
      <c r="I43" s="62"/>
      <c r="J43" s="62"/>
      <c r="K43" s="97"/>
      <c r="L43" s="156">
        <f>SUM(E43:K43)</f>
        <v>3.5</v>
      </c>
      <c r="M43" s="101">
        <f>COUNT(E43:K43)</f>
        <v>1</v>
      </c>
      <c r="N43" s="153">
        <f>L43</f>
        <v>3.5</v>
      </c>
      <c r="O43" s="103"/>
    </row>
    <row r="44" spans="1:15" ht="12" customHeight="1">
      <c r="A44" s="93" t="s">
        <v>361</v>
      </c>
      <c r="B44" s="94" t="s">
        <v>168</v>
      </c>
      <c r="C44" s="94" t="s">
        <v>59</v>
      </c>
      <c r="D44" s="95"/>
      <c r="E44" s="62">
        <v>2.5</v>
      </c>
      <c r="F44" s="62"/>
      <c r="G44" s="62"/>
      <c r="H44" s="62"/>
      <c r="I44" s="62"/>
      <c r="J44" s="62"/>
      <c r="K44" s="97"/>
      <c r="L44" s="156">
        <f>SUM(E44:K44)</f>
        <v>2.5</v>
      </c>
      <c r="M44" s="98">
        <f>COUNT(E44:K44)</f>
        <v>1</v>
      </c>
      <c r="N44" s="153">
        <f>L44</f>
        <v>2.5</v>
      </c>
      <c r="O44" s="99"/>
    </row>
    <row r="45" spans="1:15" ht="12" customHeight="1">
      <c r="A45" s="93" t="s">
        <v>361</v>
      </c>
      <c r="B45" s="94" t="s">
        <v>150</v>
      </c>
      <c r="C45" s="94" t="s">
        <v>59</v>
      </c>
      <c r="D45" s="95">
        <v>1977</v>
      </c>
      <c r="E45" s="62">
        <v>2.5</v>
      </c>
      <c r="F45" s="62"/>
      <c r="G45" s="62"/>
      <c r="H45" s="62"/>
      <c r="I45" s="62"/>
      <c r="J45" s="62"/>
      <c r="K45" s="97"/>
      <c r="L45" s="156">
        <f>SUM(E45:K45)</f>
        <v>2.5</v>
      </c>
      <c r="M45" s="98">
        <f>COUNT(E45:K45)</f>
        <v>1</v>
      </c>
      <c r="N45" s="153">
        <f>L45</f>
        <v>2.5</v>
      </c>
      <c r="O45" s="99"/>
    </row>
    <row r="46" spans="1:15" ht="12" customHeight="1">
      <c r="A46" s="93" t="s">
        <v>361</v>
      </c>
      <c r="B46" s="94" t="s">
        <v>142</v>
      </c>
      <c r="C46" s="94" t="s">
        <v>59</v>
      </c>
      <c r="D46" s="95"/>
      <c r="E46" s="62"/>
      <c r="F46" s="62">
        <v>2.5</v>
      </c>
      <c r="G46" s="62"/>
      <c r="H46" s="62"/>
      <c r="I46" s="62"/>
      <c r="J46" s="62"/>
      <c r="K46" s="97"/>
      <c r="L46" s="156">
        <f>SUM(E46:K46)</f>
        <v>2.5</v>
      </c>
      <c r="M46" s="98">
        <f>COUNT(E46:K46)</f>
        <v>1</v>
      </c>
      <c r="N46" s="153">
        <f>L46</f>
        <v>2.5</v>
      </c>
      <c r="O46" s="99"/>
    </row>
    <row r="47" spans="1:15" ht="12" customHeight="1">
      <c r="A47" s="93" t="s">
        <v>361</v>
      </c>
      <c r="B47" s="94" t="s">
        <v>284</v>
      </c>
      <c r="C47" s="94" t="s">
        <v>59</v>
      </c>
      <c r="D47" s="95"/>
      <c r="E47" s="62"/>
      <c r="F47" s="62">
        <v>2.5</v>
      </c>
      <c r="G47" s="62"/>
      <c r="H47" s="62"/>
      <c r="I47" s="62"/>
      <c r="J47" s="62"/>
      <c r="K47" s="97"/>
      <c r="L47" s="156">
        <f>SUM(E47:K47)</f>
        <v>2.5</v>
      </c>
      <c r="M47" s="98">
        <f>COUNT(E47:K47)</f>
        <v>1</v>
      </c>
      <c r="N47" s="153">
        <f>L47</f>
        <v>2.5</v>
      </c>
      <c r="O47" s="99"/>
    </row>
    <row r="48" spans="1:15" ht="12" customHeight="1">
      <c r="A48" s="93" t="s">
        <v>361</v>
      </c>
      <c r="B48" s="94" t="s">
        <v>134</v>
      </c>
      <c r="C48" s="94" t="s">
        <v>58</v>
      </c>
      <c r="D48" s="95"/>
      <c r="E48" s="62"/>
      <c r="F48" s="62"/>
      <c r="G48" s="62"/>
      <c r="H48" s="62"/>
      <c r="I48" s="62">
        <v>2.5</v>
      </c>
      <c r="J48" s="62"/>
      <c r="K48" s="97"/>
      <c r="L48" s="156">
        <f>SUM(E48:K48)</f>
        <v>2.5</v>
      </c>
      <c r="M48" s="98">
        <f>COUNT(E48:K48)</f>
        <v>1</v>
      </c>
      <c r="N48" s="153">
        <f>L48</f>
        <v>2.5</v>
      </c>
      <c r="O48" s="99"/>
    </row>
    <row r="49" spans="1:15" ht="12" customHeight="1">
      <c r="A49" s="93" t="s">
        <v>361</v>
      </c>
      <c r="B49" s="94" t="s">
        <v>163</v>
      </c>
      <c r="C49" s="94" t="s">
        <v>58</v>
      </c>
      <c r="D49" s="95"/>
      <c r="E49" s="62"/>
      <c r="F49" s="62"/>
      <c r="G49" s="62"/>
      <c r="H49" s="62"/>
      <c r="I49" s="62">
        <v>2.5</v>
      </c>
      <c r="J49" s="62"/>
      <c r="K49" s="97"/>
      <c r="L49" s="156">
        <f>SUM(E49:K49)</f>
        <v>2.5</v>
      </c>
      <c r="M49" s="101">
        <f>COUNT(E49:K49)</f>
        <v>1</v>
      </c>
      <c r="N49" s="153">
        <f>L49</f>
        <v>2.5</v>
      </c>
      <c r="O49" s="102"/>
    </row>
    <row r="50" spans="1:15" ht="12" customHeight="1">
      <c r="A50" s="93" t="s">
        <v>361</v>
      </c>
      <c r="B50" s="94" t="s">
        <v>349</v>
      </c>
      <c r="C50" s="94" t="s">
        <v>58</v>
      </c>
      <c r="D50" s="95"/>
      <c r="E50" s="62"/>
      <c r="F50" s="62"/>
      <c r="G50" s="62"/>
      <c r="H50" s="62"/>
      <c r="I50" s="62">
        <v>2.5</v>
      </c>
      <c r="J50" s="62"/>
      <c r="K50" s="97"/>
      <c r="L50" s="156">
        <f>SUM(E50:K50)</f>
        <v>2.5</v>
      </c>
      <c r="M50" s="101">
        <f>COUNT(E50:K50)</f>
        <v>1</v>
      </c>
      <c r="N50" s="153">
        <f>L50</f>
        <v>2.5</v>
      </c>
      <c r="O50" s="103"/>
    </row>
    <row r="51" spans="1:15" ht="12" customHeight="1">
      <c r="A51" s="93" t="s">
        <v>361</v>
      </c>
      <c r="B51" s="94" t="s">
        <v>329</v>
      </c>
      <c r="C51" s="94" t="s">
        <v>58</v>
      </c>
      <c r="D51" s="95"/>
      <c r="E51" s="62"/>
      <c r="F51" s="62"/>
      <c r="G51" s="62"/>
      <c r="H51" s="62"/>
      <c r="I51" s="62">
        <v>2.5</v>
      </c>
      <c r="J51" s="62"/>
      <c r="K51" s="97"/>
      <c r="L51" s="156">
        <f>SUM(E51:K51)</f>
        <v>2.5</v>
      </c>
      <c r="M51" s="101">
        <f>COUNT(E51:K51)</f>
        <v>1</v>
      </c>
      <c r="N51" s="153">
        <f>L51</f>
        <v>2.5</v>
      </c>
      <c r="O51" s="103"/>
    </row>
    <row r="52" spans="1:15" ht="12" customHeight="1">
      <c r="A52" s="93" t="s">
        <v>361</v>
      </c>
      <c r="B52" s="94" t="s">
        <v>107</v>
      </c>
      <c r="C52" s="94" t="s">
        <v>58</v>
      </c>
      <c r="D52" s="95">
        <v>1966</v>
      </c>
      <c r="E52" s="62"/>
      <c r="F52" s="118"/>
      <c r="G52" s="62"/>
      <c r="H52" s="62"/>
      <c r="I52" s="62">
        <v>2.5</v>
      </c>
      <c r="J52" s="62"/>
      <c r="K52" s="122"/>
      <c r="L52" s="156">
        <f>SUM(E52:K52)</f>
        <v>2.5</v>
      </c>
      <c r="M52" s="101">
        <f>COUNT(E52:K52)</f>
        <v>1</v>
      </c>
      <c r="N52" s="153">
        <f>L52</f>
        <v>2.5</v>
      </c>
      <c r="O52" s="102"/>
    </row>
    <row r="53" spans="1:15" ht="12" customHeight="1">
      <c r="A53" s="93" t="s">
        <v>361</v>
      </c>
      <c r="B53" s="94" t="s">
        <v>130</v>
      </c>
      <c r="C53" s="94" t="s">
        <v>58</v>
      </c>
      <c r="D53" s="95"/>
      <c r="E53" s="62"/>
      <c r="F53" s="118"/>
      <c r="G53" s="62"/>
      <c r="H53" s="62"/>
      <c r="I53" s="62">
        <v>2.5</v>
      </c>
      <c r="J53" s="62"/>
      <c r="K53" s="122"/>
      <c r="L53" s="156">
        <f>SUM(E53:K53)</f>
        <v>2.5</v>
      </c>
      <c r="M53" s="101">
        <f>COUNT(E53:K53)</f>
        <v>1</v>
      </c>
      <c r="N53" s="153">
        <f>L53</f>
        <v>2.5</v>
      </c>
      <c r="O53" s="102"/>
    </row>
    <row r="54" spans="1:15" ht="12" customHeight="1">
      <c r="A54" s="93" t="s">
        <v>361</v>
      </c>
      <c r="B54" s="94" t="s">
        <v>202</v>
      </c>
      <c r="C54" s="94" t="s">
        <v>58</v>
      </c>
      <c r="D54" s="95"/>
      <c r="E54" s="62"/>
      <c r="F54" s="118"/>
      <c r="G54" s="62"/>
      <c r="H54" s="62"/>
      <c r="I54" s="62">
        <v>2.5</v>
      </c>
      <c r="J54" s="62"/>
      <c r="K54" s="122"/>
      <c r="L54" s="156">
        <f>SUM(E54:K54)</f>
        <v>2.5</v>
      </c>
      <c r="M54" s="101">
        <f>COUNT(E54:K54)</f>
        <v>1</v>
      </c>
      <c r="N54" s="153">
        <f>L54</f>
        <v>2.5</v>
      </c>
      <c r="O54" s="102"/>
    </row>
    <row r="55" spans="1:15" ht="12" customHeight="1">
      <c r="A55" s="93" t="s">
        <v>361</v>
      </c>
      <c r="B55" s="94" t="s">
        <v>350</v>
      </c>
      <c r="C55" s="94" t="s">
        <v>58</v>
      </c>
      <c r="D55" s="105"/>
      <c r="E55" s="62"/>
      <c r="F55" s="62"/>
      <c r="G55" s="62"/>
      <c r="H55" s="62"/>
      <c r="I55" s="62">
        <v>2.5</v>
      </c>
      <c r="J55" s="62"/>
      <c r="K55" s="97"/>
      <c r="L55" s="156">
        <f>SUM(E55:K55)</f>
        <v>2.5</v>
      </c>
      <c r="M55" s="101">
        <f>COUNT(E55:K55)</f>
        <v>1</v>
      </c>
      <c r="N55" s="153">
        <f>L55</f>
        <v>2.5</v>
      </c>
      <c r="O55" s="103"/>
    </row>
    <row r="56" spans="1:15" ht="12" customHeight="1">
      <c r="A56" s="93" t="s">
        <v>360</v>
      </c>
      <c r="B56" s="94" t="s">
        <v>207</v>
      </c>
      <c r="C56" s="94" t="s">
        <v>58</v>
      </c>
      <c r="D56" s="95"/>
      <c r="E56" s="62"/>
      <c r="F56" s="100"/>
      <c r="G56" s="62"/>
      <c r="H56" s="62"/>
      <c r="I56" s="62">
        <v>2</v>
      </c>
      <c r="J56" s="62"/>
      <c r="K56" s="122"/>
      <c r="L56" s="156">
        <f>SUM(E56:K56)</f>
        <v>2</v>
      </c>
      <c r="M56" s="101">
        <f>COUNT(E56:K56)</f>
        <v>1</v>
      </c>
      <c r="N56" s="153">
        <f>L56</f>
        <v>2</v>
      </c>
      <c r="O56" s="103"/>
    </row>
    <row r="57" spans="1:15" ht="12" customHeight="1">
      <c r="A57" s="93" t="s">
        <v>360</v>
      </c>
      <c r="B57" s="94" t="s">
        <v>121</v>
      </c>
      <c r="C57" s="94" t="s">
        <v>58</v>
      </c>
      <c r="D57" s="95"/>
      <c r="E57" s="62"/>
      <c r="F57" s="100"/>
      <c r="G57" s="62"/>
      <c r="H57" s="62"/>
      <c r="I57" s="62">
        <v>2</v>
      </c>
      <c r="J57" s="62"/>
      <c r="K57" s="122"/>
      <c r="L57" s="156">
        <f>SUM(E57:K57)</f>
        <v>2</v>
      </c>
      <c r="M57" s="101">
        <f>COUNT(E57:K57)</f>
        <v>1</v>
      </c>
      <c r="N57" s="153">
        <f>L57</f>
        <v>2</v>
      </c>
      <c r="O57" s="102"/>
    </row>
    <row r="58" spans="1:15" ht="12" customHeight="1">
      <c r="A58" s="93" t="s">
        <v>362</v>
      </c>
      <c r="B58" s="94" t="s">
        <v>184</v>
      </c>
      <c r="C58" s="94" t="s">
        <v>58</v>
      </c>
      <c r="D58" s="95"/>
      <c r="E58" s="62"/>
      <c r="F58" s="62"/>
      <c r="G58" s="62"/>
      <c r="H58" s="62"/>
      <c r="I58" s="62"/>
      <c r="J58" s="62"/>
      <c r="K58" s="97"/>
      <c r="L58" s="156">
        <f>SUM(E58:K58)</f>
        <v>0</v>
      </c>
      <c r="M58" s="101">
        <f>COUNT(E58:K58)</f>
        <v>0</v>
      </c>
      <c r="N58" s="153">
        <f>L58</f>
        <v>0</v>
      </c>
      <c r="O58" s="103"/>
    </row>
    <row r="59" spans="1:15" ht="12" customHeight="1">
      <c r="A59" s="93" t="s">
        <v>362</v>
      </c>
      <c r="B59" s="94" t="s">
        <v>37</v>
      </c>
      <c r="C59" s="94" t="s">
        <v>58</v>
      </c>
      <c r="D59" s="95">
        <v>1973</v>
      </c>
      <c r="E59" s="62"/>
      <c r="F59" s="100"/>
      <c r="G59" s="62"/>
      <c r="H59" s="62"/>
      <c r="I59" s="62"/>
      <c r="J59" s="62"/>
      <c r="K59" s="122"/>
      <c r="L59" s="156">
        <f>SUM(E59:K59)</f>
        <v>0</v>
      </c>
      <c r="M59" s="98">
        <f>COUNT(E59:K59)</f>
        <v>0</v>
      </c>
      <c r="N59" s="153">
        <f>L59</f>
        <v>0</v>
      </c>
      <c r="O59" s="99"/>
    </row>
    <row r="60" spans="1:15" ht="12" customHeight="1">
      <c r="A60" s="93" t="s">
        <v>362</v>
      </c>
      <c r="B60" s="94" t="s">
        <v>74</v>
      </c>
      <c r="C60" s="94" t="s">
        <v>59</v>
      </c>
      <c r="D60" s="95">
        <v>1971</v>
      </c>
      <c r="E60" s="62"/>
      <c r="F60" s="62"/>
      <c r="G60" s="62"/>
      <c r="H60" s="62"/>
      <c r="I60" s="62"/>
      <c r="J60" s="62"/>
      <c r="K60" s="97"/>
      <c r="L60" s="156">
        <f>SUM(E60:K60)</f>
        <v>0</v>
      </c>
      <c r="M60" s="101">
        <f>COUNT(E60:K60)</f>
        <v>0</v>
      </c>
      <c r="N60" s="153">
        <f>L60</f>
        <v>0</v>
      </c>
      <c r="O60" s="103"/>
    </row>
    <row r="61" spans="1:15" ht="12" customHeight="1">
      <c r="A61" s="93" t="s">
        <v>362</v>
      </c>
      <c r="B61" s="94" t="s">
        <v>215</v>
      </c>
      <c r="C61" s="94" t="s">
        <v>214</v>
      </c>
      <c r="D61" s="95"/>
      <c r="E61" s="62"/>
      <c r="F61" s="62"/>
      <c r="G61" s="62"/>
      <c r="H61" s="62"/>
      <c r="I61" s="62"/>
      <c r="J61" s="62"/>
      <c r="K61" s="97"/>
      <c r="L61" s="156">
        <f>SUM(E61:K61)</f>
        <v>0</v>
      </c>
      <c r="M61" s="101">
        <f>COUNT(E61:K61)</f>
        <v>0</v>
      </c>
      <c r="N61" s="153">
        <f>L61</f>
        <v>0</v>
      </c>
      <c r="O61" s="103"/>
    </row>
    <row r="62" spans="1:15" ht="12" customHeight="1">
      <c r="A62" s="93" t="s">
        <v>362</v>
      </c>
      <c r="B62" s="94" t="s">
        <v>132</v>
      </c>
      <c r="C62" s="94" t="s">
        <v>58</v>
      </c>
      <c r="D62" s="95"/>
      <c r="E62" s="62"/>
      <c r="F62" s="62"/>
      <c r="G62" s="62"/>
      <c r="H62" s="62"/>
      <c r="I62" s="62"/>
      <c r="J62" s="62"/>
      <c r="K62" s="97"/>
      <c r="L62" s="156">
        <f>SUM(E62:K62)</f>
        <v>0</v>
      </c>
      <c r="M62" s="101">
        <f>COUNT(E62:K62)</f>
        <v>0</v>
      </c>
      <c r="N62" s="153">
        <f>L62</f>
        <v>0</v>
      </c>
      <c r="O62" s="104"/>
    </row>
    <row r="63" spans="1:15" ht="12" customHeight="1">
      <c r="A63" s="93" t="s">
        <v>362</v>
      </c>
      <c r="B63" s="94" t="s">
        <v>138</v>
      </c>
      <c r="C63" s="94" t="s">
        <v>59</v>
      </c>
      <c r="D63" s="95"/>
      <c r="E63" s="62"/>
      <c r="F63" s="62"/>
      <c r="G63" s="62"/>
      <c r="H63" s="62"/>
      <c r="I63" s="14"/>
      <c r="J63" s="13"/>
      <c r="K63" s="128"/>
      <c r="L63" s="219">
        <f>SUM(E63:K63)</f>
        <v>0</v>
      </c>
      <c r="M63" s="148">
        <f>COUNT(E63:K63)</f>
        <v>0</v>
      </c>
      <c r="N63" s="155">
        <f>L63</f>
        <v>0</v>
      </c>
      <c r="O63" s="129"/>
    </row>
    <row r="64" spans="1:15" ht="12" customHeight="1">
      <c r="A64" s="93" t="s">
        <v>362</v>
      </c>
      <c r="B64" s="94" t="s">
        <v>33</v>
      </c>
      <c r="C64" s="94" t="s">
        <v>58</v>
      </c>
      <c r="D64" s="95">
        <v>1965</v>
      </c>
      <c r="E64" s="62"/>
      <c r="F64" s="62"/>
      <c r="G64" s="62"/>
      <c r="H64" s="62"/>
      <c r="I64" s="14"/>
      <c r="J64" s="13"/>
      <c r="K64" s="218"/>
      <c r="L64" s="219">
        <f>SUM(E64:K64)</f>
        <v>0</v>
      </c>
      <c r="M64" s="148">
        <f>COUNT(E64:K64)</f>
        <v>0</v>
      </c>
      <c r="N64" s="155">
        <f>L64</f>
        <v>0</v>
      </c>
      <c r="O64" s="129"/>
    </row>
    <row r="65" spans="1:15" ht="12" customHeight="1">
      <c r="A65" s="93" t="s">
        <v>362</v>
      </c>
      <c r="B65" s="94" t="s">
        <v>94</v>
      </c>
      <c r="C65" s="94" t="s">
        <v>58</v>
      </c>
      <c r="D65" s="95">
        <v>1978</v>
      </c>
      <c r="E65" s="62"/>
      <c r="F65" s="62"/>
      <c r="G65" s="62"/>
      <c r="H65" s="100"/>
      <c r="I65" s="14"/>
      <c r="J65" s="13"/>
      <c r="K65" s="218"/>
      <c r="L65" s="219">
        <f>SUM(E65:K65)</f>
        <v>0</v>
      </c>
      <c r="M65" s="148">
        <f>COUNT(E65:K65)</f>
        <v>0</v>
      </c>
      <c r="N65" s="155">
        <f>L65</f>
        <v>0</v>
      </c>
      <c r="O65" s="129"/>
    </row>
    <row r="66" spans="1:15" ht="12" customHeight="1">
      <c r="A66" s="93" t="s">
        <v>362</v>
      </c>
      <c r="B66" s="94" t="s">
        <v>181</v>
      </c>
      <c r="C66" s="94" t="s">
        <v>59</v>
      </c>
      <c r="D66" s="95"/>
      <c r="E66" s="62"/>
      <c r="F66" s="62"/>
      <c r="G66" s="62"/>
      <c r="H66" s="62"/>
      <c r="I66" s="14"/>
      <c r="J66" s="13"/>
      <c r="K66" s="218"/>
      <c r="L66" s="219">
        <f>SUM(E66:K66)</f>
        <v>0</v>
      </c>
      <c r="M66" s="148">
        <f>COUNT(E66:K66)</f>
        <v>0</v>
      </c>
      <c r="N66" s="155">
        <f>L66</f>
        <v>0</v>
      </c>
      <c r="O66" s="129"/>
    </row>
    <row r="67" spans="1:15" ht="12" customHeight="1">
      <c r="A67" s="93" t="s">
        <v>362</v>
      </c>
      <c r="B67" s="94" t="s">
        <v>90</v>
      </c>
      <c r="C67" s="94" t="s">
        <v>59</v>
      </c>
      <c r="D67" s="95"/>
      <c r="E67" s="62"/>
      <c r="F67" s="62"/>
      <c r="G67" s="62"/>
      <c r="H67" s="62"/>
      <c r="I67" s="221"/>
      <c r="J67" s="13"/>
      <c r="K67" s="293"/>
      <c r="L67" s="219">
        <f>SUM(E67:K67)</f>
        <v>0</v>
      </c>
      <c r="M67" s="148">
        <f>COUNT(E67:K67)</f>
        <v>0</v>
      </c>
      <c r="N67" s="155">
        <f>L67</f>
        <v>0</v>
      </c>
      <c r="O67" s="129"/>
    </row>
    <row r="68" spans="1:15" ht="12" customHeight="1">
      <c r="A68" s="93" t="s">
        <v>362</v>
      </c>
      <c r="B68" s="94" t="s">
        <v>114</v>
      </c>
      <c r="C68" s="94" t="s">
        <v>59</v>
      </c>
      <c r="D68" s="207">
        <v>1965</v>
      </c>
      <c r="E68" s="62"/>
      <c r="F68" s="62"/>
      <c r="G68" s="62"/>
      <c r="H68" s="62"/>
      <c r="I68" s="14"/>
      <c r="J68" s="13"/>
      <c r="K68" s="215"/>
      <c r="L68" s="341">
        <f>SUM(E68:K68)</f>
        <v>0</v>
      </c>
      <c r="M68" s="285">
        <f>COUNT(E68:K68)</f>
        <v>0</v>
      </c>
      <c r="N68" s="230">
        <f>L68</f>
        <v>0</v>
      </c>
      <c r="O68" s="129"/>
    </row>
    <row r="69" spans="1:15" ht="12" customHeight="1">
      <c r="A69" s="93" t="s">
        <v>362</v>
      </c>
      <c r="B69" s="94" t="s">
        <v>186</v>
      </c>
      <c r="C69" s="94" t="s">
        <v>58</v>
      </c>
      <c r="D69" s="95"/>
      <c r="E69" s="62"/>
      <c r="F69" s="100"/>
      <c r="G69" s="62"/>
      <c r="H69" s="62"/>
      <c r="I69" s="62"/>
      <c r="J69" s="55"/>
      <c r="K69" s="122"/>
      <c r="L69" s="156">
        <f>SUM(E69:K69)</f>
        <v>0</v>
      </c>
      <c r="M69" s="101">
        <f>COUNT(E69:K69)</f>
        <v>0</v>
      </c>
      <c r="N69" s="153">
        <f>L69</f>
        <v>0</v>
      </c>
      <c r="O69" s="129"/>
    </row>
    <row r="70" spans="1:15" ht="12" customHeight="1">
      <c r="A70" s="93" t="s">
        <v>362</v>
      </c>
      <c r="B70" s="94" t="s">
        <v>167</v>
      </c>
      <c r="C70" s="94" t="s">
        <v>59</v>
      </c>
      <c r="D70" s="105"/>
      <c r="E70" s="62"/>
      <c r="F70" s="62"/>
      <c r="G70" s="62"/>
      <c r="H70" s="62"/>
      <c r="I70" s="62"/>
      <c r="J70" s="62"/>
      <c r="K70" s="97"/>
      <c r="L70" s="156">
        <f>SUM(E70:K70)</f>
        <v>0</v>
      </c>
      <c r="M70" s="101">
        <f>COUNT(E70:K70)</f>
        <v>0</v>
      </c>
      <c r="N70" s="153">
        <f>L70</f>
        <v>0</v>
      </c>
      <c r="O70" s="129"/>
    </row>
    <row r="71" spans="1:15" ht="12" customHeight="1">
      <c r="A71" s="93" t="s">
        <v>362</v>
      </c>
      <c r="B71" s="94" t="s">
        <v>108</v>
      </c>
      <c r="C71" s="94" t="s">
        <v>59</v>
      </c>
      <c r="D71" s="95">
        <v>1966</v>
      </c>
      <c r="E71" s="62"/>
      <c r="F71" s="62"/>
      <c r="G71" s="62"/>
      <c r="H71" s="100"/>
      <c r="I71" s="62"/>
      <c r="J71" s="62"/>
      <c r="K71" s="97"/>
      <c r="L71" s="156">
        <f>SUM(E71:K71)</f>
        <v>0</v>
      </c>
      <c r="M71" s="101">
        <f>COUNT(E71:K71)</f>
        <v>0</v>
      </c>
      <c r="N71" s="153">
        <f>L71</f>
        <v>0</v>
      </c>
      <c r="O71" s="129"/>
    </row>
    <row r="72" spans="1:15" ht="12" customHeight="1">
      <c r="A72" s="93" t="s">
        <v>362</v>
      </c>
      <c r="B72" s="94" t="s">
        <v>210</v>
      </c>
      <c r="C72" s="94" t="s">
        <v>59</v>
      </c>
      <c r="D72" s="95"/>
      <c r="E72" s="62"/>
      <c r="F72" s="62"/>
      <c r="G72" s="62"/>
      <c r="H72" s="62"/>
      <c r="I72" s="62"/>
      <c r="J72" s="62"/>
      <c r="K72" s="97"/>
      <c r="L72" s="156">
        <f>SUM(E72:K72)</f>
        <v>0</v>
      </c>
      <c r="M72" s="101">
        <f>COUNT(E72:K72)</f>
        <v>0</v>
      </c>
      <c r="N72" s="153">
        <f>L72</f>
        <v>0</v>
      </c>
      <c r="O72" s="124"/>
    </row>
    <row r="73" spans="1:15" ht="12" customHeight="1">
      <c r="A73" s="93" t="s">
        <v>362</v>
      </c>
      <c r="B73" s="94" t="s">
        <v>213</v>
      </c>
      <c r="C73" s="94" t="s">
        <v>214</v>
      </c>
      <c r="D73" s="95"/>
      <c r="E73" s="62"/>
      <c r="F73" s="62"/>
      <c r="G73" s="62"/>
      <c r="H73" s="62"/>
      <c r="I73" s="62"/>
      <c r="J73" s="62"/>
      <c r="K73" s="97"/>
      <c r="L73" s="156">
        <f>SUM(E73:K73)</f>
        <v>0</v>
      </c>
      <c r="M73" s="101">
        <f>COUNT(E73:K73)</f>
        <v>0</v>
      </c>
      <c r="N73" s="153">
        <f>L73</f>
        <v>0</v>
      </c>
      <c r="O73" s="103"/>
    </row>
    <row r="74" spans="1:15" ht="12" customHeight="1">
      <c r="A74" s="93" t="s">
        <v>362</v>
      </c>
      <c r="B74" s="94" t="s">
        <v>97</v>
      </c>
      <c r="C74" s="94" t="s">
        <v>59</v>
      </c>
      <c r="D74" s="95">
        <v>1968</v>
      </c>
      <c r="E74" s="100"/>
      <c r="F74" s="100"/>
      <c r="G74" s="100"/>
      <c r="H74" s="100"/>
      <c r="I74" s="292"/>
      <c r="J74" s="13"/>
      <c r="K74" s="216"/>
      <c r="L74" s="160">
        <f>SUM(E74:K74)</f>
        <v>0</v>
      </c>
      <c r="M74" s="51">
        <f>COUNT(E74:K74)</f>
        <v>0</v>
      </c>
      <c r="N74" s="220">
        <f>L74</f>
        <v>0</v>
      </c>
      <c r="O74" s="129"/>
    </row>
    <row r="75" spans="1:15" ht="12" customHeight="1">
      <c r="A75" s="93" t="s">
        <v>362</v>
      </c>
      <c r="B75" s="94" t="s">
        <v>185</v>
      </c>
      <c r="C75" s="94" t="s">
        <v>58</v>
      </c>
      <c r="D75" s="95"/>
      <c r="E75" s="62"/>
      <c r="F75" s="100"/>
      <c r="G75" s="62"/>
      <c r="H75" s="62"/>
      <c r="I75" s="62"/>
      <c r="J75" s="62"/>
      <c r="K75" s="122"/>
      <c r="L75" s="156">
        <f>SUM(E75:K75)</f>
        <v>0</v>
      </c>
      <c r="M75" s="98">
        <f>COUNT(E75:K75)</f>
        <v>0</v>
      </c>
      <c r="N75" s="153">
        <f>L75</f>
        <v>0</v>
      </c>
      <c r="O75" s="99"/>
    </row>
    <row r="76" spans="1:15" ht="12" customHeight="1">
      <c r="A76" s="93" t="s">
        <v>362</v>
      </c>
      <c r="B76" s="94" t="s">
        <v>180</v>
      </c>
      <c r="C76" s="94" t="s">
        <v>59</v>
      </c>
      <c r="D76" s="95"/>
      <c r="E76" s="62"/>
      <c r="F76" s="62"/>
      <c r="G76" s="62"/>
      <c r="H76" s="62"/>
      <c r="I76" s="62"/>
      <c r="J76" s="62"/>
      <c r="K76" s="97"/>
      <c r="L76" s="156">
        <f>SUM(E76:K76)</f>
        <v>0</v>
      </c>
      <c r="M76" s="101">
        <f>COUNT(E76:K76)</f>
        <v>0</v>
      </c>
      <c r="N76" s="153">
        <f>L76</f>
        <v>0</v>
      </c>
      <c r="O76" s="102"/>
    </row>
    <row r="77" spans="1:15" ht="12" customHeight="1">
      <c r="A77" s="93" t="s">
        <v>362</v>
      </c>
      <c r="B77" s="94" t="s">
        <v>116</v>
      </c>
      <c r="C77" s="94" t="s">
        <v>59</v>
      </c>
      <c r="D77" s="95"/>
      <c r="E77" s="62"/>
      <c r="F77" s="62"/>
      <c r="G77" s="62"/>
      <c r="H77" s="62"/>
      <c r="I77" s="62"/>
      <c r="J77" s="62"/>
      <c r="K77" s="97"/>
      <c r="L77" s="156">
        <f>SUM(E77:K77)</f>
        <v>0</v>
      </c>
      <c r="M77" s="101">
        <f>COUNT(E77:K77)</f>
        <v>0</v>
      </c>
      <c r="N77" s="153">
        <f>L77</f>
        <v>0</v>
      </c>
      <c r="O77" s="103"/>
    </row>
    <row r="78" spans="1:15" ht="12" customHeight="1">
      <c r="A78" s="93" t="s">
        <v>362</v>
      </c>
      <c r="B78" s="94" t="s">
        <v>95</v>
      </c>
      <c r="C78" s="94" t="s">
        <v>58</v>
      </c>
      <c r="D78" s="95">
        <v>1980</v>
      </c>
      <c r="E78" s="62"/>
      <c r="F78" s="62"/>
      <c r="G78" s="100"/>
      <c r="H78" s="62"/>
      <c r="I78" s="62"/>
      <c r="J78" s="62"/>
      <c r="K78" s="97"/>
      <c r="L78" s="156">
        <f>SUM(E78:K78)</f>
        <v>0</v>
      </c>
      <c r="M78" s="101">
        <f>COUNT(E78:K78)</f>
        <v>0</v>
      </c>
      <c r="N78" s="153">
        <f>L78</f>
        <v>0</v>
      </c>
      <c r="O78" s="102"/>
    </row>
    <row r="79" spans="1:15" ht="12" customHeight="1">
      <c r="A79" s="93" t="s">
        <v>362</v>
      </c>
      <c r="B79" s="94" t="s">
        <v>28</v>
      </c>
      <c r="C79" s="94" t="s">
        <v>58</v>
      </c>
      <c r="D79" s="95">
        <v>1970</v>
      </c>
      <c r="E79" s="62"/>
      <c r="F79" s="62"/>
      <c r="G79" s="62"/>
      <c r="H79" s="62"/>
      <c r="I79" s="62"/>
      <c r="J79" s="62"/>
      <c r="K79" s="97"/>
      <c r="L79" s="156">
        <f>SUM(E79:K79)</f>
        <v>0</v>
      </c>
      <c r="M79" s="101">
        <f>COUNT(E79:K79)</f>
        <v>0</v>
      </c>
      <c r="N79" s="153">
        <f>L79</f>
        <v>0</v>
      </c>
      <c r="O79" s="103"/>
    </row>
    <row r="80" spans="1:15" ht="12" customHeight="1">
      <c r="A80" s="93" t="s">
        <v>362</v>
      </c>
      <c r="B80" s="94" t="s">
        <v>99</v>
      </c>
      <c r="C80" s="94" t="s">
        <v>59</v>
      </c>
      <c r="D80" s="95">
        <v>1990</v>
      </c>
      <c r="E80" s="123"/>
      <c r="F80" s="123"/>
      <c r="G80" s="62"/>
      <c r="H80" s="62"/>
      <c r="I80" s="62"/>
      <c r="J80" s="62"/>
      <c r="K80" s="97"/>
      <c r="L80" s="156">
        <f>SUM(E80:K80)</f>
        <v>0</v>
      </c>
      <c r="M80" s="101">
        <f>COUNT(E80:K80)</f>
        <v>0</v>
      </c>
      <c r="N80" s="153">
        <f>L80</f>
        <v>0</v>
      </c>
      <c r="O80" s="103"/>
    </row>
    <row r="81" spans="1:15" ht="12" customHeight="1">
      <c r="A81" s="93" t="s">
        <v>362</v>
      </c>
      <c r="B81" s="94" t="s">
        <v>81</v>
      </c>
      <c r="C81" s="94" t="s">
        <v>58</v>
      </c>
      <c r="D81" s="95"/>
      <c r="E81" s="62"/>
      <c r="F81" s="100"/>
      <c r="G81" s="62"/>
      <c r="H81" s="62"/>
      <c r="I81" s="62"/>
      <c r="J81" s="62"/>
      <c r="K81" s="122"/>
      <c r="L81" s="156">
        <f>SUM(E81:K81)</f>
        <v>0</v>
      </c>
      <c r="M81" s="101">
        <f>COUNT(E81:K81)</f>
        <v>0</v>
      </c>
      <c r="N81" s="153">
        <f>L81</f>
        <v>0</v>
      </c>
      <c r="O81" s="103"/>
    </row>
    <row r="82" spans="1:15" ht="12" customHeight="1">
      <c r="A82" s="93" t="s">
        <v>362</v>
      </c>
      <c r="B82" s="94" t="s">
        <v>148</v>
      </c>
      <c r="C82" s="94" t="s">
        <v>59</v>
      </c>
      <c r="D82" s="95"/>
      <c r="E82" s="62"/>
      <c r="F82" s="62"/>
      <c r="G82" s="62"/>
      <c r="H82" s="62"/>
      <c r="I82" s="62"/>
      <c r="J82" s="62"/>
      <c r="K82" s="97"/>
      <c r="L82" s="156">
        <f>SUM(E82:K82)</f>
        <v>0</v>
      </c>
      <c r="M82" s="101">
        <f>COUNT(E82:K82)</f>
        <v>0</v>
      </c>
      <c r="N82" s="153">
        <f>L82</f>
        <v>0</v>
      </c>
      <c r="O82" s="103"/>
    </row>
    <row r="83" spans="1:15" ht="12" customHeight="1">
      <c r="A83" s="93" t="s">
        <v>362</v>
      </c>
      <c r="B83" s="94" t="s">
        <v>70</v>
      </c>
      <c r="C83" s="94" t="s">
        <v>59</v>
      </c>
      <c r="D83" s="95">
        <v>1978</v>
      </c>
      <c r="E83" s="100"/>
      <c r="F83" s="100"/>
      <c r="G83" s="100"/>
      <c r="H83" s="96"/>
      <c r="I83" s="96"/>
      <c r="J83" s="7"/>
      <c r="K83" s="97"/>
      <c r="L83" s="156">
        <f>SUM(E83:K83)</f>
        <v>0</v>
      </c>
      <c r="M83" s="101">
        <f>COUNT(E83:K83)</f>
        <v>0</v>
      </c>
      <c r="N83" s="153">
        <f>L83</f>
        <v>0</v>
      </c>
      <c r="O83" s="104"/>
    </row>
    <row r="84" spans="1:15" ht="12" customHeight="1">
      <c r="A84" s="93" t="s">
        <v>362</v>
      </c>
      <c r="B84" s="94" t="s">
        <v>71</v>
      </c>
      <c r="C84" s="94" t="s">
        <v>59</v>
      </c>
      <c r="D84" s="95">
        <v>1982</v>
      </c>
      <c r="E84" s="100"/>
      <c r="F84" s="100"/>
      <c r="G84" s="100"/>
      <c r="H84" s="96"/>
      <c r="I84" s="292"/>
      <c r="J84" s="13"/>
      <c r="K84" s="217"/>
      <c r="L84" s="157">
        <f>SUM(E84:K84)</f>
        <v>0</v>
      </c>
      <c r="M84" s="101">
        <f>COUNT(E84:K84)</f>
        <v>0</v>
      </c>
      <c r="N84" s="155">
        <f>L84</f>
        <v>0</v>
      </c>
      <c r="O84" s="129"/>
    </row>
    <row r="85" spans="1:15" ht="12" customHeight="1">
      <c r="A85" s="93" t="s">
        <v>362</v>
      </c>
      <c r="B85" s="94" t="s">
        <v>212</v>
      </c>
      <c r="C85" s="94" t="s">
        <v>59</v>
      </c>
      <c r="D85" s="95">
        <v>1965</v>
      </c>
      <c r="E85" s="62"/>
      <c r="F85" s="100"/>
      <c r="G85" s="62"/>
      <c r="H85" s="255"/>
      <c r="I85" s="14"/>
      <c r="J85" s="13"/>
      <c r="K85" s="369"/>
      <c r="L85" s="157">
        <f>SUM(E85:K85)</f>
        <v>0</v>
      </c>
      <c r="M85" s="101">
        <f>COUNT(E85:K85)</f>
        <v>0</v>
      </c>
      <c r="N85" s="155">
        <f>L85</f>
        <v>0</v>
      </c>
      <c r="O85" s="129"/>
    </row>
    <row r="86" spans="1:15" ht="12" customHeight="1">
      <c r="A86" s="93" t="s">
        <v>362</v>
      </c>
      <c r="B86" s="94" t="s">
        <v>86</v>
      </c>
      <c r="C86" s="94" t="s">
        <v>59</v>
      </c>
      <c r="D86" s="95"/>
      <c r="E86" s="62"/>
      <c r="F86" s="62"/>
      <c r="G86" s="62"/>
      <c r="H86" s="62"/>
      <c r="I86" s="14"/>
      <c r="J86" s="13"/>
      <c r="K86" s="216"/>
      <c r="L86" s="157">
        <f>SUM(E86:K86)</f>
        <v>0</v>
      </c>
      <c r="M86" s="148">
        <f>COUNT(E86:K86)</f>
        <v>0</v>
      </c>
      <c r="N86" s="155">
        <f>L86</f>
        <v>0</v>
      </c>
      <c r="O86" s="129"/>
    </row>
    <row r="87" spans="1:15" ht="12" customHeight="1">
      <c r="A87" s="93" t="s">
        <v>362</v>
      </c>
      <c r="B87" s="94" t="s">
        <v>67</v>
      </c>
      <c r="C87" s="94" t="s">
        <v>59</v>
      </c>
      <c r="D87" s="95">
        <v>1973</v>
      </c>
      <c r="E87" s="62"/>
      <c r="F87" s="62"/>
      <c r="G87" s="62"/>
      <c r="H87" s="62"/>
      <c r="I87" s="14"/>
      <c r="J87" s="13"/>
      <c r="K87" s="218"/>
      <c r="L87" s="160">
        <f>SUM(E87:K87)</f>
        <v>0</v>
      </c>
      <c r="M87" s="51">
        <f>COUNT(E87:K87)</f>
        <v>0</v>
      </c>
      <c r="N87" s="220">
        <f>L87</f>
        <v>0</v>
      </c>
      <c r="O87" s="129"/>
    </row>
    <row r="88" spans="1:15" ht="12" customHeight="1">
      <c r="A88" s="93" t="s">
        <v>362</v>
      </c>
      <c r="B88" s="94" t="s">
        <v>98</v>
      </c>
      <c r="C88" s="94" t="s">
        <v>58</v>
      </c>
      <c r="D88" s="95">
        <v>1963</v>
      </c>
      <c r="E88" s="62"/>
      <c r="F88" s="62"/>
      <c r="G88" s="62"/>
      <c r="H88" s="62"/>
      <c r="I88" s="14"/>
      <c r="J88" s="13"/>
      <c r="K88" s="293"/>
      <c r="L88" s="219">
        <f>SUM(E88:K88)</f>
        <v>0</v>
      </c>
      <c r="M88" s="51">
        <f>COUNT(E88:K88)</f>
        <v>0</v>
      </c>
      <c r="N88" s="220">
        <f>L88</f>
        <v>0</v>
      </c>
      <c r="O88" s="129"/>
    </row>
    <row r="89" spans="1:15" ht="12" customHeight="1">
      <c r="A89" s="93" t="s">
        <v>362</v>
      </c>
      <c r="B89" s="94" t="s">
        <v>25</v>
      </c>
      <c r="C89" s="94" t="s">
        <v>59</v>
      </c>
      <c r="D89" s="95">
        <v>1986</v>
      </c>
      <c r="E89" s="226"/>
      <c r="F89" s="100"/>
      <c r="G89" s="100"/>
      <c r="H89" s="100"/>
      <c r="I89" s="292"/>
      <c r="J89" s="13"/>
      <c r="K89" s="218"/>
      <c r="L89" s="219">
        <f>SUM(E89:K89)</f>
        <v>0</v>
      </c>
      <c r="M89" s="51">
        <f>COUNT(E89:K89)</f>
        <v>0</v>
      </c>
      <c r="N89" s="220">
        <f>L89</f>
        <v>0</v>
      </c>
      <c r="O89" s="129"/>
    </row>
    <row r="90" spans="1:15" ht="12" customHeight="1">
      <c r="A90" s="93" t="s">
        <v>362</v>
      </c>
      <c r="B90" s="94" t="s">
        <v>112</v>
      </c>
      <c r="C90" s="94" t="s">
        <v>59</v>
      </c>
      <c r="D90" s="95">
        <v>1966</v>
      </c>
      <c r="E90" s="62"/>
      <c r="F90" s="255"/>
      <c r="G90" s="62"/>
      <c r="H90" s="100"/>
      <c r="I90" s="14"/>
      <c r="J90" s="13"/>
      <c r="K90" s="218"/>
      <c r="L90" s="219">
        <f>SUM(E90:K90)</f>
        <v>0</v>
      </c>
      <c r="M90" s="51">
        <f>COUNT(E90:K90)</f>
        <v>0</v>
      </c>
      <c r="N90" s="220">
        <f>L90</f>
        <v>0</v>
      </c>
      <c r="O90" s="129"/>
    </row>
    <row r="91" spans="1:15" ht="12" customHeight="1">
      <c r="A91" s="93" t="s">
        <v>362</v>
      </c>
      <c r="B91" s="94" t="s">
        <v>113</v>
      </c>
      <c r="C91" s="94" t="s">
        <v>59</v>
      </c>
      <c r="D91" s="95">
        <v>1962</v>
      </c>
      <c r="E91" s="62"/>
      <c r="F91" s="255"/>
      <c r="G91" s="100"/>
      <c r="H91" s="62"/>
      <c r="I91" s="14"/>
      <c r="J91" s="13"/>
      <c r="K91" s="215"/>
      <c r="L91" s="219">
        <f>SUM(E91:K91)</f>
        <v>0</v>
      </c>
      <c r="M91" s="51">
        <f>COUNT(E91:K91)</f>
        <v>0</v>
      </c>
      <c r="N91" s="220">
        <f>L91</f>
        <v>0</v>
      </c>
      <c r="O91" s="124"/>
    </row>
    <row r="92" spans="1:15" ht="12" customHeight="1" thickBot="1">
      <c r="A92" s="93"/>
      <c r="B92" s="94"/>
      <c r="C92" s="94"/>
      <c r="D92" s="105"/>
      <c r="E92" s="62"/>
      <c r="F92" s="62"/>
      <c r="G92" s="62"/>
      <c r="H92" s="62"/>
      <c r="I92" s="14"/>
      <c r="J92" s="131"/>
      <c r="K92" s="106"/>
      <c r="L92" s="161"/>
      <c r="M92" s="107"/>
      <c r="N92" s="108"/>
      <c r="O92" s="108"/>
    </row>
    <row r="93" spans="1:13" ht="12" customHeight="1">
      <c r="A93" s="518" t="s">
        <v>51</v>
      </c>
      <c r="B93" s="518"/>
      <c r="C93" s="518"/>
      <c r="D93" s="518"/>
      <c r="E93" s="95">
        <f>(COUNT(E6:E91)/2)</f>
        <v>12</v>
      </c>
      <c r="F93" s="95">
        <f>(COUNT(F6:F92)/2)</f>
        <v>10</v>
      </c>
      <c r="G93" s="95">
        <f>(COUNT(G6:G92)/2)</f>
        <v>8</v>
      </c>
      <c r="H93" s="95">
        <f>(COUNT(H6:H92)/2)</f>
        <v>8</v>
      </c>
      <c r="I93" s="95">
        <f>(COUNT(I6:I92)/2)</f>
        <v>13</v>
      </c>
      <c r="J93" s="95">
        <f>(COUNT(#REF!)/2)</f>
        <v>0</v>
      </c>
      <c r="K93" s="30">
        <f>(COUNT(K6:K92)/2)</f>
        <v>0</v>
      </c>
      <c r="L93" s="508"/>
      <c r="M93" s="508"/>
    </row>
    <row r="94" spans="1:13" ht="12.75" customHeight="1">
      <c r="A94" s="457" t="s">
        <v>10</v>
      </c>
      <c r="B94" s="457"/>
      <c r="C94" s="116"/>
      <c r="D94" s="33" t="s">
        <v>11</v>
      </c>
      <c r="E94" s="33" t="s">
        <v>12</v>
      </c>
      <c r="F94" s="35" t="s">
        <v>52</v>
      </c>
      <c r="G94" s="35">
        <v>0.5</v>
      </c>
      <c r="H94" s="35">
        <v>0.25</v>
      </c>
      <c r="I94" s="35"/>
      <c r="J94" s="33">
        <v>0.125</v>
      </c>
      <c r="K94" s="109">
        <v>0.0625</v>
      </c>
      <c r="L94" s="109">
        <v>0.03125</v>
      </c>
      <c r="M94" s="110"/>
    </row>
    <row r="95" spans="1:17" ht="12" customHeight="1">
      <c r="A95" s="457"/>
      <c r="B95" s="457"/>
      <c r="C95" s="125"/>
      <c r="D95" s="111">
        <v>50</v>
      </c>
      <c r="E95" s="111">
        <v>35</v>
      </c>
      <c r="F95" s="112">
        <v>26</v>
      </c>
      <c r="G95" s="111">
        <v>22</v>
      </c>
      <c r="H95" s="111">
        <v>12</v>
      </c>
      <c r="I95" s="111"/>
      <c r="J95" s="111">
        <v>6</v>
      </c>
      <c r="K95" s="112">
        <v>4</v>
      </c>
      <c r="L95" s="113" t="s">
        <v>7</v>
      </c>
      <c r="M95" s="110"/>
      <c r="P95" s="114"/>
      <c r="Q95" s="114"/>
    </row>
    <row r="96" spans="1:15" ht="26.25" customHeight="1">
      <c r="A96" s="457" t="s">
        <v>53</v>
      </c>
      <c r="B96" s="457"/>
      <c r="C96" s="117"/>
      <c r="D96" s="509" t="s">
        <v>93</v>
      </c>
      <c r="E96" s="510"/>
      <c r="F96" s="510"/>
      <c r="G96" s="510"/>
      <c r="H96" s="510"/>
      <c r="I96" s="510"/>
      <c r="J96" s="510"/>
      <c r="K96" s="510"/>
      <c r="L96" s="510"/>
      <c r="M96" s="510"/>
      <c r="N96" s="510"/>
      <c r="O96" s="511"/>
    </row>
    <row r="97" spans="1:15" ht="26.25" customHeight="1">
      <c r="A97" s="457" t="s">
        <v>54</v>
      </c>
      <c r="B97" s="457"/>
      <c r="C97" s="117"/>
      <c r="D97" s="499" t="s">
        <v>55</v>
      </c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1"/>
    </row>
    <row r="98" spans="1:15" ht="27" customHeight="1">
      <c r="A98" s="502" t="s">
        <v>56</v>
      </c>
      <c r="B98" s="503"/>
      <c r="C98" s="503"/>
      <c r="D98" s="503"/>
      <c r="E98" s="503"/>
      <c r="F98" s="503"/>
      <c r="G98" s="503"/>
      <c r="H98" s="503"/>
      <c r="I98" s="503"/>
      <c r="J98" s="503"/>
      <c r="K98" s="503"/>
      <c r="L98" s="503"/>
      <c r="M98" s="503"/>
      <c r="N98" s="503"/>
      <c r="O98" s="504"/>
    </row>
    <row r="99" spans="1:13" ht="12.75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</row>
  </sheetData>
  <sheetProtection/>
  <mergeCells count="19">
    <mergeCell ref="A1:O1"/>
    <mergeCell ref="A2:O2"/>
    <mergeCell ref="A3:O3"/>
    <mergeCell ref="A97:B97"/>
    <mergeCell ref="D97:O97"/>
    <mergeCell ref="A4:A5"/>
    <mergeCell ref="B4:B5"/>
    <mergeCell ref="C4:C5"/>
    <mergeCell ref="D4:D5"/>
    <mergeCell ref="A98:O98"/>
    <mergeCell ref="N4:N5"/>
    <mergeCell ref="O4:O5"/>
    <mergeCell ref="A93:D93"/>
    <mergeCell ref="L93:M93"/>
    <mergeCell ref="A94:B95"/>
    <mergeCell ref="A96:B96"/>
    <mergeCell ref="D96:O96"/>
    <mergeCell ref="L4:L5"/>
    <mergeCell ref="M4:M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Aleykov</dc:creator>
  <cp:keywords/>
  <dc:description/>
  <cp:lastModifiedBy>Andrey</cp:lastModifiedBy>
  <cp:lastPrinted>2014-06-09T09:43:34Z</cp:lastPrinted>
  <dcterms:created xsi:type="dcterms:W3CDTF">2012-05-15T08:59:04Z</dcterms:created>
  <dcterms:modified xsi:type="dcterms:W3CDTF">2015-12-30T20:15:00Z</dcterms:modified>
  <cp:category/>
  <cp:version/>
  <cp:contentType/>
  <cp:contentStatus/>
</cp:coreProperties>
</file>