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2" windowWidth="17952" windowHeight="84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<sst xmlns="http://schemas.openxmlformats.org/spreadsheetml/2006/main" count="175" uniqueCount="130">
  <si>
    <t>за 2012 год</t>
  </si>
  <si>
    <t>Одиночный разряд, МУЖЧИНЫ</t>
  </si>
  <si>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</si>
  <si>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</si>
  <si>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</si>
  <si>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</si>
  <si>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</si>
  <si>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</si>
  <si>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Ит. рейт. ( 7 турн.)</t>
  </si>
  <si>
    <t>Ит. рейт. ( 7 турн.)   + Мастерс</t>
  </si>
  <si>
    <t>24.02-26.02.12, СК "ДЭВИС"</t>
  </si>
  <si>
    <t>30.03-02.04.12, СК "ДЭВИС"</t>
  </si>
  <si>
    <t>27-29.04.12 КИНАП</t>
  </si>
  <si>
    <t>2-5.11.12   СК "ДЭВИС"</t>
  </si>
  <si>
    <t>23-25.11.12         КИНАП</t>
  </si>
  <si>
    <r>
      <t xml:space="preserve">22.12-23.12.12, </t>
    </r>
    <r>
      <rPr>
        <b/>
        <sz val="8"/>
        <rFont val="Arial Cyr"/>
        <family val="0"/>
      </rPr>
      <t>Мастерс</t>
    </r>
    <r>
      <rPr>
        <sz val="8"/>
        <rFont val="Arial Cyr"/>
        <family val="0"/>
      </rPr>
      <t xml:space="preserve">, </t>
    </r>
    <r>
      <rPr>
        <sz val="8"/>
        <rFont val="Arial Cyr"/>
        <family val="0"/>
      </rPr>
      <t>СК "ДЭВИС"</t>
    </r>
  </si>
  <si>
    <t>1</t>
  </si>
  <si>
    <t>Сойда Сергей</t>
  </si>
  <si>
    <t>2</t>
  </si>
  <si>
    <t>Усиков Андрей</t>
  </si>
  <si>
    <t>3</t>
  </si>
  <si>
    <t>Сокольчук Виктор</t>
  </si>
  <si>
    <t>Лейков Андрей</t>
  </si>
  <si>
    <t>5</t>
  </si>
  <si>
    <t>Кузьмичев Александр</t>
  </si>
  <si>
    <t>6</t>
  </si>
  <si>
    <t>Родин Сергей</t>
  </si>
  <si>
    <t>7</t>
  </si>
  <si>
    <t>Сойда Андрей</t>
  </si>
  <si>
    <t>Питин Андрей</t>
  </si>
  <si>
    <t>Швецов Игорь</t>
  </si>
  <si>
    <t>10</t>
  </si>
  <si>
    <t>Артемьев Алексей</t>
  </si>
  <si>
    <t>11</t>
  </si>
  <si>
    <t>Петрухин Альберт</t>
  </si>
  <si>
    <t>Филатов Игорь</t>
  </si>
  <si>
    <t>Сорокин Борис</t>
  </si>
  <si>
    <t>Клименко Игорь</t>
  </si>
  <si>
    <t>Курдин Дмитрий</t>
  </si>
  <si>
    <t>Соколов Виталий</t>
  </si>
  <si>
    <t>Питенко Михаил</t>
  </si>
  <si>
    <t>Соломатин Алексей</t>
  </si>
  <si>
    <t>Баранников Сергей</t>
  </si>
  <si>
    <t>Серов Сергей</t>
  </si>
  <si>
    <t>Панов Андрей</t>
  </si>
  <si>
    <t>Кузнецов Петр</t>
  </si>
  <si>
    <t>Олюнин Александр</t>
  </si>
  <si>
    <t>Пожарников Роман</t>
  </si>
  <si>
    <t>Лесников Сергей</t>
  </si>
  <si>
    <t>Меженов Валерий</t>
  </si>
  <si>
    <t>Савин Алексей</t>
  </si>
  <si>
    <t>Солодянкин Е</t>
  </si>
  <si>
    <t>Азимов Хасил</t>
  </si>
  <si>
    <t>Янковский Сергей</t>
  </si>
  <si>
    <t>Литвинов Евгений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</si>
  <si>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</si>
  <si>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</si>
  <si>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</si>
  <si>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</si>
  <si>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</si>
  <si>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</si>
  <si>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</si>
  <si>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</si>
  <si>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</si>
  <si>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</si>
  <si>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</si>
  <si>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КЛАССИФИКАЦИЯ ИГРОКОВ ЛТ ФТСО</t>
  </si>
  <si>
    <t>Самара обл.</t>
  </si>
  <si>
    <t>Шаль Ефим</t>
  </si>
  <si>
    <t>Сапожников Кирил</t>
  </si>
  <si>
    <t>Злобин А.</t>
  </si>
  <si>
    <t>Свиридов Д.</t>
  </si>
  <si>
    <t>Костырев Д.</t>
  </si>
  <si>
    <t>Елхимов Андрей</t>
  </si>
  <si>
    <t>Пивкин И.</t>
  </si>
  <si>
    <t>Обидин А.</t>
  </si>
  <si>
    <t>Попов Е.</t>
  </si>
  <si>
    <t>4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</si>
  <si>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</si>
  <si>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</si>
  <si>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</si>
  <si>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</si>
  <si>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</si>
  <si>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</si>
  <si>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</si>
  <si>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</si>
  <si>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</si>
  <si>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10-12.06.12       Спин-Спорт</t>
  </si>
  <si>
    <t>10-12.08.12   ДЮСШ-1</t>
  </si>
  <si>
    <t>14-16.09.12     ТРИГОН</t>
  </si>
  <si>
    <t>Малюгин</t>
  </si>
  <si>
    <t>Шагоян</t>
  </si>
  <si>
    <t>Мочалов</t>
  </si>
  <si>
    <t>Ганиуллин</t>
  </si>
  <si>
    <t>Гурьянов</t>
  </si>
  <si>
    <t>Донецков Игорь</t>
  </si>
  <si>
    <t>Трубин Вячеслав</t>
  </si>
  <si>
    <t>Федулов Александр</t>
  </si>
  <si>
    <t>Кичаев Андрей</t>
  </si>
  <si>
    <t>Серегин Роман</t>
  </si>
  <si>
    <t>Маленков Семен</t>
  </si>
  <si>
    <t>Лумпов Илья</t>
  </si>
  <si>
    <t>Забанов Денис</t>
  </si>
  <si>
    <t>Лаптев Сергей</t>
  </si>
  <si>
    <t>Бородин Игорь</t>
  </si>
  <si>
    <t>Чепельников Евгений</t>
  </si>
  <si>
    <t>Скачков Николай</t>
  </si>
  <si>
    <t>Котмышев Дмитрий</t>
  </si>
  <si>
    <t>19</t>
  </si>
  <si>
    <t>20</t>
  </si>
  <si>
    <t>21</t>
  </si>
  <si>
    <t>Краснов Алексей</t>
  </si>
  <si>
    <t>22</t>
  </si>
  <si>
    <t>Пелевин Андрей</t>
  </si>
  <si>
    <t>23</t>
  </si>
  <si>
    <t>24</t>
  </si>
  <si>
    <t>18-21.05.12 ТТЦ</t>
  </si>
  <si>
    <t>Говердовский Василий</t>
  </si>
  <si>
    <t>Яковлев Михаил (Саратов)</t>
  </si>
  <si>
    <t>Гурьев В.</t>
  </si>
  <si>
    <t>Паравин А.</t>
  </si>
  <si>
    <t>Головин А.</t>
  </si>
  <si>
    <t>Пожидаев А.</t>
  </si>
  <si>
    <t>Шибанов Эдуард</t>
  </si>
  <si>
    <t>Мирзоян С.</t>
  </si>
  <si>
    <t>25</t>
  </si>
  <si>
    <t>26</t>
  </si>
  <si>
    <t>Дубровский Павел (Ульяновск)</t>
  </si>
  <si>
    <t xml:space="preserve">Поб.– 35 очк.,Фин.– 15 очк., 3 м. - 10 очк., за победу в каждом матче в подгр.– 10 очк. </t>
  </si>
  <si>
    <t>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</si>
</sst>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??/??"/>
    <numFmt numFmtId="165" formatCode="#\ ?/?"/>
  </numFmts>
  <fonts count="47">
    <font>
      <sz val="10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i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medium"/>
      <top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medium"/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8"/>
      </bottom>
    </border>
    <border>
      <left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 style="medium"/>
      <right style="medium"/>
      <top>
        <color indexed="8"/>
      </top>
      <bottom style="medium"/>
    </border>
    <border>
      <left style="thin"/>
      <right style="thin"/>
      <top style="thin"/>
      <bottom style="medium"/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8"/>
      </bottom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6" fillId="0" borderId="4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49" fontId="46" fillId="0" borderId="56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71" xfId="0" applyFont="1" applyBorder="1" applyAlignment="1">
      <alignment horizontal="center" vertical="center" textRotation="90" wrapText="1"/>
    </xf>
    <xf numFmtId="165" fontId="8" fillId="0" borderId="21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69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6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69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74" xfId="0" applyBorder="1" applyAlignment="1">
      <alignment horizontal="center" textRotation="90" wrapText="1"/>
    </xf>
    <xf numFmtId="0" fontId="0" fillId="0" borderId="52" xfId="0" applyBorder="1" applyAlignment="1">
      <alignment horizontal="center" textRotation="90" wrapText="1"/>
    </xf>
    <xf numFmtId="0" fontId="9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U24" sqref="U24"/>
    </sheetView>
  </sheetViews>
  <sheetFormatPr defaultColWidth="9.00390625" defaultRowHeight="12.75"/>
  <cols>
    <col min="1" max="1" width="4.50390625" style="1" customWidth="1"/>
    <col min="2" max="2" width="17.625" style="1" bestFit="1" customWidth="1"/>
    <col min="3" max="3" width="5.00390625" style="1" customWidth="1"/>
    <col min="4" max="6" width="4.50390625" style="1" customWidth="1"/>
    <col min="7" max="7" width="3.00390625" style="1" bestFit="1" customWidth="1"/>
    <col min="8" max="12" width="4.50390625" style="1" bestFit="1" customWidth="1"/>
    <col min="13" max="13" width="5.25390625" style="1" customWidth="1"/>
    <col min="14" max="14" width="4.75390625" style="1" customWidth="1"/>
    <col min="15" max="15" width="4.125" style="1" customWidth="1"/>
    <col min="16" max="16" width="7.00390625" style="1" customWidth="1"/>
    <col min="17" max="17" width="4.00390625" style="1" customWidth="1"/>
    <col min="18" max="18" width="5.375" style="1" customWidth="1"/>
    <col min="19" max="19" width="5.50390625" style="1" customWidth="1"/>
    <col min="20" max="20" width="3.625" style="1" customWidth="1"/>
    <col min="21" max="16384" width="8.875" style="1" customWidth="1"/>
  </cols>
  <sheetData>
    <row r="1" spans="3:15" ht="33" customHeight="1">
      <c r="C1" s="105" t="s">
        <v>66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3:19" ht="12.75" customHeight="1">
      <c r="C2" s="106" t="s">
        <v>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S2" s="2"/>
    </row>
    <row r="3" spans="1:19" ht="13.5" thickBot="1">
      <c r="A3" s="107" t="s">
        <v>1</v>
      </c>
      <c r="B3" s="107"/>
      <c r="C3" s="107"/>
      <c r="D3" s="107"/>
      <c r="O3" s="3" t="s">
        <v>67</v>
      </c>
      <c r="P3" s="3"/>
      <c r="Q3" s="3"/>
      <c r="R3" s="3"/>
      <c r="S3" s="2"/>
    </row>
    <row r="4" spans="1:18" ht="23.25" customHeight="1" thickBot="1">
      <c r="A4" s="108" t="s">
        <v>2</v>
      </c>
      <c r="B4" s="110" t="s">
        <v>3</v>
      </c>
      <c r="C4" s="112" t="s">
        <v>4</v>
      </c>
      <c r="D4" s="114" t="s">
        <v>5</v>
      </c>
      <c r="E4" s="115"/>
      <c r="F4" s="115"/>
      <c r="G4" s="115"/>
      <c r="H4" s="115"/>
      <c r="I4" s="115"/>
      <c r="J4" s="115"/>
      <c r="K4" s="115"/>
      <c r="L4" s="115"/>
      <c r="M4" s="116"/>
      <c r="N4" s="99" t="s">
        <v>6</v>
      </c>
      <c r="O4" s="101" t="s">
        <v>7</v>
      </c>
      <c r="P4" s="118" t="s">
        <v>8</v>
      </c>
      <c r="Q4" s="120" t="s">
        <v>9</v>
      </c>
      <c r="R4" s="2"/>
    </row>
    <row r="5" spans="1:18" ht="69.75" customHeight="1" thickBot="1">
      <c r="A5" s="109"/>
      <c r="B5" s="111"/>
      <c r="C5" s="113"/>
      <c r="D5" s="4" t="s">
        <v>10</v>
      </c>
      <c r="E5" s="5" t="s">
        <v>11</v>
      </c>
      <c r="F5" s="5" t="s">
        <v>12</v>
      </c>
      <c r="G5" s="5" t="s">
        <v>116</v>
      </c>
      <c r="H5" s="5" t="s">
        <v>87</v>
      </c>
      <c r="I5" s="5" t="s">
        <v>88</v>
      </c>
      <c r="J5" s="5" t="s">
        <v>89</v>
      </c>
      <c r="K5" s="5" t="s">
        <v>13</v>
      </c>
      <c r="L5" s="5" t="s">
        <v>14</v>
      </c>
      <c r="M5" s="5" t="s">
        <v>15</v>
      </c>
      <c r="N5" s="100"/>
      <c r="O5" s="102"/>
      <c r="P5" s="119"/>
      <c r="Q5" s="121"/>
      <c r="R5" s="2"/>
    </row>
    <row r="6" spans="1:17" ht="12" customHeight="1">
      <c r="A6" s="73" t="s">
        <v>16</v>
      </c>
      <c r="B6" s="6" t="s">
        <v>22</v>
      </c>
      <c r="C6" s="7">
        <v>1969</v>
      </c>
      <c r="D6" s="23">
        <v>35</v>
      </c>
      <c r="E6" s="17">
        <v>26</v>
      </c>
      <c r="F6" s="57">
        <v>50</v>
      </c>
      <c r="G6" s="64">
        <v>50</v>
      </c>
      <c r="H6" s="64">
        <v>50</v>
      </c>
      <c r="I6" s="64">
        <v>50</v>
      </c>
      <c r="J6" s="9">
        <v>12</v>
      </c>
      <c r="K6" s="70">
        <v>50</v>
      </c>
      <c r="L6" s="72">
        <v>50</v>
      </c>
      <c r="M6" s="74">
        <v>80</v>
      </c>
      <c r="N6" s="11">
        <f>SUM(D6:M6)</f>
        <v>453</v>
      </c>
      <c r="O6" s="12">
        <f>COUNT(D6:M6)</f>
        <v>10</v>
      </c>
      <c r="P6" s="13">
        <f>D6+F6+G6+H6+I6+K6+L6</f>
        <v>335</v>
      </c>
      <c r="Q6" s="14">
        <f>M6+P6</f>
        <v>415</v>
      </c>
    </row>
    <row r="7" spans="1:17" ht="12" customHeight="1">
      <c r="A7" s="73" t="s">
        <v>18</v>
      </c>
      <c r="B7" s="6" t="s">
        <v>19</v>
      </c>
      <c r="C7" s="7">
        <v>1970</v>
      </c>
      <c r="D7" s="16">
        <v>12</v>
      </c>
      <c r="E7" s="57">
        <v>50</v>
      </c>
      <c r="F7" s="13"/>
      <c r="G7" s="22"/>
      <c r="H7" s="17">
        <v>26</v>
      </c>
      <c r="I7" s="17"/>
      <c r="J7" s="17"/>
      <c r="K7" s="17">
        <v>35</v>
      </c>
      <c r="L7" s="17"/>
      <c r="M7" s="95">
        <v>40</v>
      </c>
      <c r="N7" s="11">
        <f aca="true" t="shared" si="0" ref="N7:N70">SUM(D7:M7)</f>
        <v>163</v>
      </c>
      <c r="O7" s="12">
        <f aca="true" t="shared" si="1" ref="O7:O70">COUNT(D7:M7)</f>
        <v>5</v>
      </c>
      <c r="P7" s="13">
        <f>SUM(D7:L7)</f>
        <v>123</v>
      </c>
      <c r="Q7" s="14">
        <f aca="true" t="shared" si="2" ref="Q7:Q13">M7+P7</f>
        <v>163</v>
      </c>
    </row>
    <row r="8" spans="1:17" ht="12" customHeight="1">
      <c r="A8" s="73" t="s">
        <v>20</v>
      </c>
      <c r="B8" s="6" t="s">
        <v>17</v>
      </c>
      <c r="C8" s="7">
        <v>1968</v>
      </c>
      <c r="D8" s="58">
        <v>50</v>
      </c>
      <c r="E8" s="8">
        <v>22</v>
      </c>
      <c r="F8" s="18"/>
      <c r="G8" s="18">
        <v>12</v>
      </c>
      <c r="H8" s="19">
        <v>35</v>
      </c>
      <c r="I8" s="19">
        <v>22</v>
      </c>
      <c r="J8" s="19">
        <v>12</v>
      </c>
      <c r="K8" s="19">
        <v>6</v>
      </c>
      <c r="L8" s="24"/>
      <c r="M8" s="92"/>
      <c r="N8" s="11">
        <f t="shared" si="0"/>
        <v>159</v>
      </c>
      <c r="O8" s="12">
        <f t="shared" si="1"/>
        <v>7</v>
      </c>
      <c r="P8" s="88">
        <f>SUM(D8:L8)</f>
        <v>159</v>
      </c>
      <c r="Q8" s="14">
        <f t="shared" si="2"/>
        <v>159</v>
      </c>
    </row>
    <row r="9" spans="1:17" ht="12" customHeight="1">
      <c r="A9" s="73" t="s">
        <v>77</v>
      </c>
      <c r="B9" s="6" t="s">
        <v>21</v>
      </c>
      <c r="C9" s="7">
        <v>1969</v>
      </c>
      <c r="D9" s="22">
        <v>26</v>
      </c>
      <c r="E9" s="17">
        <v>35</v>
      </c>
      <c r="F9" s="17">
        <v>35</v>
      </c>
      <c r="G9" s="56">
        <v>12</v>
      </c>
      <c r="H9" s="9">
        <v>12</v>
      </c>
      <c r="I9" s="9">
        <v>26</v>
      </c>
      <c r="J9" s="9">
        <v>12</v>
      </c>
      <c r="K9" s="10">
        <v>12</v>
      </c>
      <c r="L9" s="17">
        <v>12</v>
      </c>
      <c r="M9" s="93"/>
      <c r="N9" s="11">
        <f t="shared" si="0"/>
        <v>182</v>
      </c>
      <c r="O9" s="12">
        <f t="shared" si="1"/>
        <v>9</v>
      </c>
      <c r="P9" s="88">
        <f>SUM(D9:J9)</f>
        <v>158</v>
      </c>
      <c r="Q9" s="14">
        <f t="shared" si="2"/>
        <v>158</v>
      </c>
    </row>
    <row r="10" spans="1:17" ht="12" customHeight="1">
      <c r="A10" s="73" t="s">
        <v>23</v>
      </c>
      <c r="B10" s="6" t="s">
        <v>24</v>
      </c>
      <c r="C10" s="7">
        <v>1970</v>
      </c>
      <c r="D10" s="18">
        <v>12</v>
      </c>
      <c r="E10" s="9">
        <v>12</v>
      </c>
      <c r="F10" s="9">
        <v>26</v>
      </c>
      <c r="G10" s="19">
        <v>26</v>
      </c>
      <c r="H10" s="19">
        <v>12</v>
      </c>
      <c r="I10" s="19"/>
      <c r="J10" s="19">
        <v>22</v>
      </c>
      <c r="K10" s="19">
        <v>22</v>
      </c>
      <c r="L10" s="19">
        <v>6</v>
      </c>
      <c r="M10" s="92">
        <v>20</v>
      </c>
      <c r="N10" s="11">
        <f t="shared" si="0"/>
        <v>158</v>
      </c>
      <c r="O10" s="12">
        <f t="shared" si="1"/>
        <v>9</v>
      </c>
      <c r="P10" s="88">
        <f>SUM(D10:K10)</f>
        <v>132</v>
      </c>
      <c r="Q10" s="14">
        <f t="shared" si="2"/>
        <v>152</v>
      </c>
    </row>
    <row r="11" spans="1:17" ht="12" customHeight="1">
      <c r="A11" s="73" t="s">
        <v>25</v>
      </c>
      <c r="B11" s="65" t="s">
        <v>32</v>
      </c>
      <c r="C11" s="7"/>
      <c r="D11" s="16">
        <v>8</v>
      </c>
      <c r="E11" s="17">
        <v>8</v>
      </c>
      <c r="F11" s="17">
        <v>12</v>
      </c>
      <c r="G11" s="22">
        <v>35</v>
      </c>
      <c r="H11" s="9">
        <v>12</v>
      </c>
      <c r="I11" s="17"/>
      <c r="J11" s="17">
        <v>35</v>
      </c>
      <c r="K11" s="17">
        <v>26</v>
      </c>
      <c r="L11" s="17"/>
      <c r="M11" s="94"/>
      <c r="N11" s="11">
        <f t="shared" si="0"/>
        <v>136</v>
      </c>
      <c r="O11" s="12">
        <f t="shared" si="1"/>
        <v>7</v>
      </c>
      <c r="P11" s="88">
        <f aca="true" t="shared" si="3" ref="P11:P70">SUM(D11:L11)</f>
        <v>136</v>
      </c>
      <c r="Q11" s="14">
        <f t="shared" si="2"/>
        <v>136</v>
      </c>
    </row>
    <row r="12" spans="1:17" ht="12" customHeight="1">
      <c r="A12" s="73" t="s">
        <v>27</v>
      </c>
      <c r="B12" s="6" t="s">
        <v>28</v>
      </c>
      <c r="C12" s="7">
        <v>1970</v>
      </c>
      <c r="D12" s="22">
        <v>6</v>
      </c>
      <c r="E12" s="17">
        <v>12</v>
      </c>
      <c r="F12" s="17"/>
      <c r="G12" s="17">
        <v>12</v>
      </c>
      <c r="H12" s="17">
        <v>12</v>
      </c>
      <c r="I12" s="17"/>
      <c r="J12" s="66">
        <v>50</v>
      </c>
      <c r="K12" s="17">
        <v>12</v>
      </c>
      <c r="L12" s="17">
        <v>12</v>
      </c>
      <c r="M12" s="95"/>
      <c r="N12" s="11">
        <f t="shared" si="0"/>
        <v>116</v>
      </c>
      <c r="O12" s="12">
        <f t="shared" si="1"/>
        <v>7</v>
      </c>
      <c r="P12" s="88">
        <f t="shared" si="3"/>
        <v>116</v>
      </c>
      <c r="Q12" s="14">
        <f t="shared" si="2"/>
        <v>116</v>
      </c>
    </row>
    <row r="13" spans="1:17" ht="12" customHeight="1" thickBot="1">
      <c r="A13" s="77" t="s">
        <v>78</v>
      </c>
      <c r="B13" s="78" t="s">
        <v>29</v>
      </c>
      <c r="C13" s="79">
        <v>1962</v>
      </c>
      <c r="D13" s="80">
        <v>6</v>
      </c>
      <c r="E13" s="81">
        <v>12</v>
      </c>
      <c r="F13" s="81"/>
      <c r="G13" s="82">
        <v>22</v>
      </c>
      <c r="H13" s="83">
        <v>22</v>
      </c>
      <c r="I13" s="84">
        <v>12</v>
      </c>
      <c r="J13" s="84">
        <v>8</v>
      </c>
      <c r="K13" s="84">
        <v>6</v>
      </c>
      <c r="L13" s="84"/>
      <c r="M13" s="96"/>
      <c r="N13" s="87">
        <f t="shared" si="0"/>
        <v>88</v>
      </c>
      <c r="O13" s="85">
        <f t="shared" si="1"/>
        <v>7</v>
      </c>
      <c r="P13" s="89">
        <f t="shared" si="3"/>
        <v>88</v>
      </c>
      <c r="Q13" s="86">
        <f t="shared" si="2"/>
        <v>88</v>
      </c>
    </row>
    <row r="14" spans="1:17" ht="12" customHeight="1">
      <c r="A14" s="75" t="s">
        <v>79</v>
      </c>
      <c r="B14" s="26" t="s">
        <v>69</v>
      </c>
      <c r="C14" s="27"/>
      <c r="D14" s="34"/>
      <c r="E14" s="34"/>
      <c r="F14" s="34">
        <v>22</v>
      </c>
      <c r="G14" s="34"/>
      <c r="H14" s="34"/>
      <c r="I14" s="34">
        <v>4</v>
      </c>
      <c r="J14" s="34">
        <v>26</v>
      </c>
      <c r="K14" s="34"/>
      <c r="L14" s="34">
        <v>35</v>
      </c>
      <c r="M14" s="97"/>
      <c r="N14" s="11">
        <f t="shared" si="0"/>
        <v>87</v>
      </c>
      <c r="O14" s="35">
        <f t="shared" si="1"/>
        <v>4</v>
      </c>
      <c r="P14" s="76">
        <f t="shared" si="3"/>
        <v>87</v>
      </c>
      <c r="Q14" s="90"/>
    </row>
    <row r="15" spans="1:17" ht="12" customHeight="1">
      <c r="A15" s="60" t="s">
        <v>31</v>
      </c>
      <c r="B15" s="6" t="s">
        <v>34</v>
      </c>
      <c r="C15" s="7">
        <v>1969</v>
      </c>
      <c r="D15" s="22">
        <v>12</v>
      </c>
      <c r="E15" s="17"/>
      <c r="F15" s="17"/>
      <c r="G15" s="17"/>
      <c r="H15" s="17">
        <v>6</v>
      </c>
      <c r="I15" s="17">
        <v>35</v>
      </c>
      <c r="J15" s="17">
        <v>6</v>
      </c>
      <c r="K15" s="17">
        <v>6</v>
      </c>
      <c r="L15" s="17">
        <v>6</v>
      </c>
      <c r="M15" s="95"/>
      <c r="N15" s="11">
        <f t="shared" si="0"/>
        <v>71</v>
      </c>
      <c r="O15" s="12">
        <f t="shared" si="1"/>
        <v>6</v>
      </c>
      <c r="P15" s="13">
        <f t="shared" si="3"/>
        <v>71</v>
      </c>
      <c r="Q15" s="91"/>
    </row>
    <row r="16" spans="1:17" ht="12" customHeight="1">
      <c r="A16" s="60" t="s">
        <v>33</v>
      </c>
      <c r="B16" s="6" t="s">
        <v>47</v>
      </c>
      <c r="C16" s="39">
        <v>1975</v>
      </c>
      <c r="D16" s="18"/>
      <c r="E16" s="19">
        <v>6</v>
      </c>
      <c r="F16" s="19">
        <v>12</v>
      </c>
      <c r="G16" s="19">
        <v>6</v>
      </c>
      <c r="H16" s="19">
        <v>4</v>
      </c>
      <c r="I16" s="19">
        <v>6</v>
      </c>
      <c r="J16" s="19"/>
      <c r="K16" s="19">
        <v>6</v>
      </c>
      <c r="L16" s="19">
        <v>22</v>
      </c>
      <c r="M16" s="92"/>
      <c r="N16" s="11">
        <f>SUM(D16:M16)</f>
        <v>62</v>
      </c>
      <c r="O16" s="12">
        <f t="shared" si="1"/>
        <v>7</v>
      </c>
      <c r="P16" s="13">
        <f>SUM(D16:L16)</f>
        <v>62</v>
      </c>
      <c r="Q16" s="91"/>
    </row>
    <row r="17" spans="1:17" ht="12" customHeight="1">
      <c r="A17" s="60" t="s">
        <v>80</v>
      </c>
      <c r="B17" s="6" t="s">
        <v>37</v>
      </c>
      <c r="C17" s="7">
        <v>1969</v>
      </c>
      <c r="D17" s="18">
        <v>6</v>
      </c>
      <c r="E17" s="19">
        <v>6</v>
      </c>
      <c r="F17" s="19">
        <v>6</v>
      </c>
      <c r="G17" s="19"/>
      <c r="H17" s="19"/>
      <c r="I17" s="19">
        <v>6</v>
      </c>
      <c r="J17" s="19">
        <v>6</v>
      </c>
      <c r="K17" s="19">
        <v>12</v>
      </c>
      <c r="L17" s="19">
        <v>6</v>
      </c>
      <c r="M17" s="92">
        <v>10</v>
      </c>
      <c r="N17" s="11">
        <f t="shared" si="0"/>
        <v>58</v>
      </c>
      <c r="O17" s="12">
        <f t="shared" si="1"/>
        <v>8</v>
      </c>
      <c r="P17" s="13">
        <f>SUM(D17:L17)</f>
        <v>48</v>
      </c>
      <c r="Q17" s="91">
        <f>M17+P17</f>
        <v>58</v>
      </c>
    </row>
    <row r="18" spans="1:17" ht="12" customHeight="1">
      <c r="A18" s="61" t="s">
        <v>81</v>
      </c>
      <c r="B18" s="6" t="s">
        <v>26</v>
      </c>
      <c r="C18" s="7">
        <v>1959</v>
      </c>
      <c r="D18" s="18">
        <v>22</v>
      </c>
      <c r="E18" s="71"/>
      <c r="F18" s="9"/>
      <c r="G18" s="9"/>
      <c r="H18" s="9"/>
      <c r="I18" s="9"/>
      <c r="J18" s="9"/>
      <c r="K18" s="9"/>
      <c r="L18" s="9"/>
      <c r="M18" s="92">
        <v>35</v>
      </c>
      <c r="N18" s="11">
        <f t="shared" si="0"/>
        <v>57</v>
      </c>
      <c r="O18" s="12">
        <f t="shared" si="1"/>
        <v>2</v>
      </c>
      <c r="P18" s="13">
        <f>SUM(D18:L18)</f>
        <v>22</v>
      </c>
      <c r="Q18" s="91">
        <f>M18+P18</f>
        <v>57</v>
      </c>
    </row>
    <row r="19" spans="1:17" ht="12" customHeight="1">
      <c r="A19" s="60" t="s">
        <v>82</v>
      </c>
      <c r="B19" s="6" t="s">
        <v>54</v>
      </c>
      <c r="C19" s="7"/>
      <c r="D19" s="18"/>
      <c r="E19" s="19"/>
      <c r="F19" s="19">
        <v>12</v>
      </c>
      <c r="G19" s="19">
        <v>6</v>
      </c>
      <c r="H19" s="19">
        <v>6</v>
      </c>
      <c r="I19" s="19">
        <v>6</v>
      </c>
      <c r="J19" s="19">
        <v>4</v>
      </c>
      <c r="K19" s="19">
        <v>6</v>
      </c>
      <c r="L19" s="19">
        <v>12</v>
      </c>
      <c r="M19" s="92"/>
      <c r="N19" s="11">
        <f t="shared" si="0"/>
        <v>52</v>
      </c>
      <c r="O19" s="12">
        <f t="shared" si="1"/>
        <v>7</v>
      </c>
      <c r="P19" s="13">
        <f t="shared" si="3"/>
        <v>52</v>
      </c>
      <c r="Q19" s="91"/>
    </row>
    <row r="20" spans="1:17" ht="12" customHeight="1">
      <c r="A20" s="60" t="s">
        <v>83</v>
      </c>
      <c r="B20" s="6" t="s">
        <v>40</v>
      </c>
      <c r="C20" s="7"/>
      <c r="D20" s="18">
        <v>4</v>
      </c>
      <c r="E20" s="19">
        <v>4</v>
      </c>
      <c r="F20" s="19">
        <v>6</v>
      </c>
      <c r="G20" s="19"/>
      <c r="H20" s="19"/>
      <c r="I20" s="19">
        <v>6</v>
      </c>
      <c r="J20" s="19">
        <v>6</v>
      </c>
      <c r="K20" s="19">
        <v>6</v>
      </c>
      <c r="L20" s="19">
        <v>4</v>
      </c>
      <c r="M20" s="92">
        <v>0</v>
      </c>
      <c r="N20" s="11">
        <f t="shared" si="0"/>
        <v>36</v>
      </c>
      <c r="O20" s="12">
        <f t="shared" si="1"/>
        <v>8</v>
      </c>
      <c r="P20" s="13">
        <f>SUM(D20:L20)</f>
        <v>36</v>
      </c>
      <c r="Q20" s="91">
        <f>M20+P20</f>
        <v>36</v>
      </c>
    </row>
    <row r="21" spans="1:17" ht="12" customHeight="1">
      <c r="A21" s="60" t="s">
        <v>84</v>
      </c>
      <c r="B21" s="6" t="s">
        <v>38</v>
      </c>
      <c r="C21" s="7"/>
      <c r="D21" s="18">
        <v>6</v>
      </c>
      <c r="E21" s="19">
        <v>6</v>
      </c>
      <c r="F21" s="19">
        <v>12</v>
      </c>
      <c r="G21" s="19"/>
      <c r="H21" s="19"/>
      <c r="I21" s="19"/>
      <c r="J21" s="19">
        <v>4</v>
      </c>
      <c r="K21" s="19"/>
      <c r="L21" s="19">
        <v>6</v>
      </c>
      <c r="M21" s="92"/>
      <c r="N21" s="11">
        <f t="shared" si="0"/>
        <v>34</v>
      </c>
      <c r="O21" s="12">
        <f t="shared" si="1"/>
        <v>5</v>
      </c>
      <c r="P21" s="13">
        <f t="shared" si="3"/>
        <v>34</v>
      </c>
      <c r="Q21" s="91"/>
    </row>
    <row r="22" spans="1:17" ht="12" customHeight="1">
      <c r="A22" s="15" t="s">
        <v>84</v>
      </c>
      <c r="B22" s="6" t="s">
        <v>44</v>
      </c>
      <c r="C22" s="7"/>
      <c r="D22" s="18"/>
      <c r="E22" s="19">
        <v>6</v>
      </c>
      <c r="F22" s="19"/>
      <c r="G22" s="19"/>
      <c r="H22" s="19"/>
      <c r="I22" s="19">
        <v>6</v>
      </c>
      <c r="J22" s="19">
        <v>12</v>
      </c>
      <c r="K22" s="19">
        <v>4</v>
      </c>
      <c r="L22" s="19">
        <v>6</v>
      </c>
      <c r="M22" s="92"/>
      <c r="N22" s="11">
        <f t="shared" si="0"/>
        <v>34</v>
      </c>
      <c r="O22" s="12">
        <f t="shared" si="1"/>
        <v>5</v>
      </c>
      <c r="P22" s="13">
        <f t="shared" si="3"/>
        <v>34</v>
      </c>
      <c r="Q22" s="91"/>
    </row>
    <row r="23" spans="1:17" ht="12" customHeight="1">
      <c r="A23" s="61" t="s">
        <v>84</v>
      </c>
      <c r="B23" s="36" t="s">
        <v>35</v>
      </c>
      <c r="C23" s="37">
        <v>1966</v>
      </c>
      <c r="D23" s="22"/>
      <c r="E23" s="17">
        <v>12</v>
      </c>
      <c r="F23" s="17"/>
      <c r="G23" s="17">
        <v>6</v>
      </c>
      <c r="H23" s="17">
        <v>6</v>
      </c>
      <c r="I23" s="17"/>
      <c r="J23" s="17"/>
      <c r="K23" s="17"/>
      <c r="L23" s="17"/>
      <c r="M23" s="95">
        <v>10</v>
      </c>
      <c r="N23" s="11">
        <f t="shared" si="0"/>
        <v>34</v>
      </c>
      <c r="O23" s="12">
        <f t="shared" si="1"/>
        <v>4</v>
      </c>
      <c r="P23" s="13">
        <f>SUM(D23:L23)</f>
        <v>24</v>
      </c>
      <c r="Q23" s="91">
        <f>M23+P23</f>
        <v>34</v>
      </c>
    </row>
    <row r="24" spans="1:17" ht="12" customHeight="1">
      <c r="A24" s="61" t="s">
        <v>85</v>
      </c>
      <c r="B24" s="6" t="s">
        <v>118</v>
      </c>
      <c r="C24" s="7"/>
      <c r="D24" s="18"/>
      <c r="E24" s="59"/>
      <c r="F24" s="9"/>
      <c r="G24" s="9"/>
      <c r="H24" s="9"/>
      <c r="I24" s="9"/>
      <c r="J24" s="9"/>
      <c r="K24" s="9"/>
      <c r="L24" s="9">
        <v>26</v>
      </c>
      <c r="M24" s="92"/>
      <c r="N24" s="11">
        <f t="shared" si="0"/>
        <v>26</v>
      </c>
      <c r="O24" s="12">
        <f t="shared" si="1"/>
        <v>1</v>
      </c>
      <c r="P24" s="13">
        <f t="shared" si="3"/>
        <v>26</v>
      </c>
      <c r="Q24" s="91"/>
    </row>
    <row r="25" spans="1:17" ht="12" customHeight="1">
      <c r="A25" s="60" t="s">
        <v>86</v>
      </c>
      <c r="B25" s="6" t="s">
        <v>36</v>
      </c>
      <c r="C25" s="7">
        <v>1980</v>
      </c>
      <c r="D25" s="18">
        <v>6</v>
      </c>
      <c r="E25" s="19">
        <v>6</v>
      </c>
      <c r="F25" s="19"/>
      <c r="G25" s="19"/>
      <c r="H25" s="19"/>
      <c r="I25" s="19"/>
      <c r="J25" s="19"/>
      <c r="K25" s="19">
        <v>12</v>
      </c>
      <c r="L25" s="19"/>
      <c r="M25" s="92"/>
      <c r="N25" s="11">
        <f t="shared" si="0"/>
        <v>24</v>
      </c>
      <c r="O25" s="12">
        <f t="shared" si="1"/>
        <v>3</v>
      </c>
      <c r="P25" s="13">
        <f t="shared" si="3"/>
        <v>24</v>
      </c>
      <c r="Q25" s="91"/>
    </row>
    <row r="26" spans="1:17" ht="12" customHeight="1">
      <c r="A26" s="61" t="s">
        <v>86</v>
      </c>
      <c r="B26" s="31" t="s">
        <v>30</v>
      </c>
      <c r="C26" s="32">
        <v>1973</v>
      </c>
      <c r="D26" s="33">
        <v>12</v>
      </c>
      <c r="E26" s="34">
        <v>6</v>
      </c>
      <c r="F26" s="34"/>
      <c r="G26" s="34"/>
      <c r="H26" s="34">
        <v>6</v>
      </c>
      <c r="I26" s="34"/>
      <c r="J26" s="34"/>
      <c r="K26" s="34"/>
      <c r="L26" s="34"/>
      <c r="M26" s="98"/>
      <c r="N26" s="11">
        <f t="shared" si="0"/>
        <v>24</v>
      </c>
      <c r="O26" s="12">
        <f t="shared" si="1"/>
        <v>3</v>
      </c>
      <c r="P26" s="13">
        <f t="shared" si="3"/>
        <v>24</v>
      </c>
      <c r="Q26" s="91"/>
    </row>
    <row r="27" spans="1:17" ht="12" customHeight="1">
      <c r="A27" s="15" t="s">
        <v>108</v>
      </c>
      <c r="B27" s="6" t="s">
        <v>101</v>
      </c>
      <c r="C27" s="7"/>
      <c r="D27" s="38"/>
      <c r="E27" s="19"/>
      <c r="F27" s="19">
        <v>6</v>
      </c>
      <c r="G27" s="19"/>
      <c r="H27" s="19"/>
      <c r="I27" s="19">
        <v>4</v>
      </c>
      <c r="J27" s="19">
        <v>6</v>
      </c>
      <c r="K27" s="19"/>
      <c r="L27" s="19">
        <v>6</v>
      </c>
      <c r="M27" s="92"/>
      <c r="N27" s="11">
        <f t="shared" si="0"/>
        <v>22</v>
      </c>
      <c r="O27" s="12">
        <f t="shared" si="1"/>
        <v>4</v>
      </c>
      <c r="P27" s="13">
        <f t="shared" si="3"/>
        <v>22</v>
      </c>
      <c r="Q27" s="91"/>
    </row>
    <row r="28" spans="1:17" ht="12" customHeight="1">
      <c r="A28" s="15" t="s">
        <v>108</v>
      </c>
      <c r="B28" s="6" t="s">
        <v>99</v>
      </c>
      <c r="C28" s="55"/>
      <c r="D28" s="18"/>
      <c r="E28" s="19"/>
      <c r="F28" s="19"/>
      <c r="G28" s="19"/>
      <c r="H28" s="19"/>
      <c r="I28" s="19">
        <v>6</v>
      </c>
      <c r="J28" s="19">
        <v>4</v>
      </c>
      <c r="K28" s="19"/>
      <c r="L28" s="19">
        <v>12</v>
      </c>
      <c r="M28" s="92"/>
      <c r="N28" s="11">
        <f t="shared" si="0"/>
        <v>22</v>
      </c>
      <c r="O28" s="12">
        <f t="shared" si="1"/>
        <v>3</v>
      </c>
      <c r="P28" s="13">
        <f t="shared" si="3"/>
        <v>22</v>
      </c>
      <c r="Q28" s="91"/>
    </row>
    <row r="29" spans="1:17" ht="12" customHeight="1">
      <c r="A29" s="15" t="s">
        <v>109</v>
      </c>
      <c r="B29" s="6" t="s">
        <v>41</v>
      </c>
      <c r="C29" s="7"/>
      <c r="D29" s="18">
        <v>4</v>
      </c>
      <c r="E29" s="19">
        <v>4</v>
      </c>
      <c r="F29" s="19"/>
      <c r="G29" s="19">
        <v>6</v>
      </c>
      <c r="H29" s="19"/>
      <c r="I29" s="19"/>
      <c r="J29" s="19"/>
      <c r="K29" s="19">
        <v>4</v>
      </c>
      <c r="L29" s="19"/>
      <c r="M29" s="92">
        <v>0</v>
      </c>
      <c r="N29" s="11">
        <f t="shared" si="0"/>
        <v>18</v>
      </c>
      <c r="O29" s="12">
        <f t="shared" si="1"/>
        <v>5</v>
      </c>
      <c r="P29" s="13">
        <f t="shared" si="3"/>
        <v>18</v>
      </c>
      <c r="Q29" s="91">
        <f>M29+P29</f>
        <v>18</v>
      </c>
    </row>
    <row r="30" spans="1:17" ht="12" customHeight="1">
      <c r="A30" s="25" t="s">
        <v>109</v>
      </c>
      <c r="B30" s="6" t="s">
        <v>117</v>
      </c>
      <c r="C30" s="55"/>
      <c r="D30" s="18"/>
      <c r="E30" s="19"/>
      <c r="F30" s="19">
        <v>6</v>
      </c>
      <c r="G30" s="19"/>
      <c r="H30" s="19"/>
      <c r="I30" s="19"/>
      <c r="J30" s="19">
        <v>6</v>
      </c>
      <c r="K30" s="19"/>
      <c r="L30" s="19">
        <v>6</v>
      </c>
      <c r="M30" s="20"/>
      <c r="N30" s="11">
        <f t="shared" si="0"/>
        <v>18</v>
      </c>
      <c r="O30" s="12">
        <f t="shared" si="1"/>
        <v>3</v>
      </c>
      <c r="P30" s="13">
        <f t="shared" si="3"/>
        <v>18</v>
      </c>
      <c r="Q30" s="21"/>
    </row>
    <row r="31" spans="1:17" ht="12" customHeight="1">
      <c r="A31" s="15" t="s">
        <v>109</v>
      </c>
      <c r="B31" s="6" t="s">
        <v>73</v>
      </c>
      <c r="C31" s="7"/>
      <c r="D31" s="18"/>
      <c r="E31" s="19"/>
      <c r="F31" s="19">
        <v>4</v>
      </c>
      <c r="G31" s="19"/>
      <c r="H31" s="19">
        <v>6</v>
      </c>
      <c r="I31" s="19">
        <v>4</v>
      </c>
      <c r="J31" s="19"/>
      <c r="K31" s="19"/>
      <c r="L31" s="19">
        <v>4</v>
      </c>
      <c r="M31" s="20"/>
      <c r="N31" s="11">
        <f t="shared" si="0"/>
        <v>18</v>
      </c>
      <c r="O31" s="12">
        <f t="shared" si="1"/>
        <v>4</v>
      </c>
      <c r="P31" s="13">
        <f t="shared" si="3"/>
        <v>18</v>
      </c>
      <c r="Q31" s="21"/>
    </row>
    <row r="32" spans="1:17" ht="12" customHeight="1">
      <c r="A32" s="15" t="s">
        <v>110</v>
      </c>
      <c r="B32" s="6" t="s">
        <v>52</v>
      </c>
      <c r="C32" s="7">
        <v>1964</v>
      </c>
      <c r="D32" s="18"/>
      <c r="E32" s="19">
        <v>4</v>
      </c>
      <c r="F32" s="19"/>
      <c r="G32" s="19">
        <v>12</v>
      </c>
      <c r="H32" s="19"/>
      <c r="I32" s="19"/>
      <c r="J32" s="19"/>
      <c r="K32" s="19"/>
      <c r="L32" s="19"/>
      <c r="M32" s="20"/>
      <c r="N32" s="11">
        <f t="shared" si="0"/>
        <v>16</v>
      </c>
      <c r="O32" s="12">
        <f t="shared" si="1"/>
        <v>2</v>
      </c>
      <c r="P32" s="13">
        <f t="shared" si="3"/>
        <v>16</v>
      </c>
      <c r="Q32" s="21"/>
    </row>
    <row r="33" spans="1:17" ht="12" customHeight="1">
      <c r="A33" s="15" t="s">
        <v>110</v>
      </c>
      <c r="B33" s="6" t="s">
        <v>50</v>
      </c>
      <c r="C33" s="7"/>
      <c r="D33" s="18">
        <v>4</v>
      </c>
      <c r="E33" s="19"/>
      <c r="F33" s="19">
        <v>4</v>
      </c>
      <c r="G33" s="19"/>
      <c r="H33" s="19"/>
      <c r="I33" s="19">
        <v>4</v>
      </c>
      <c r="J33" s="19">
        <v>4</v>
      </c>
      <c r="K33" s="19"/>
      <c r="L33" s="19"/>
      <c r="M33" s="20"/>
      <c r="N33" s="11">
        <f t="shared" si="0"/>
        <v>16</v>
      </c>
      <c r="O33" s="12">
        <f t="shared" si="1"/>
        <v>4</v>
      </c>
      <c r="P33" s="13">
        <f t="shared" si="3"/>
        <v>16</v>
      </c>
      <c r="Q33" s="21"/>
    </row>
    <row r="34" spans="1:17" ht="12" customHeight="1">
      <c r="A34" s="15" t="s">
        <v>112</v>
      </c>
      <c r="B34" s="6" t="s">
        <v>102</v>
      </c>
      <c r="C34" s="55"/>
      <c r="D34" s="18"/>
      <c r="E34" s="19"/>
      <c r="F34" s="19">
        <v>6</v>
      </c>
      <c r="G34" s="19"/>
      <c r="H34" s="19"/>
      <c r="I34" s="19">
        <v>4</v>
      </c>
      <c r="J34" s="19"/>
      <c r="K34" s="19"/>
      <c r="L34" s="19">
        <v>4</v>
      </c>
      <c r="M34" s="20"/>
      <c r="N34" s="11">
        <f t="shared" si="0"/>
        <v>14</v>
      </c>
      <c r="O34" s="12">
        <f t="shared" si="1"/>
        <v>3</v>
      </c>
      <c r="P34" s="13">
        <f t="shared" si="3"/>
        <v>14</v>
      </c>
      <c r="Q34" s="21"/>
    </row>
    <row r="35" spans="1:17" ht="12" customHeight="1">
      <c r="A35" s="15" t="s">
        <v>112</v>
      </c>
      <c r="B35" s="6" t="s">
        <v>68</v>
      </c>
      <c r="C35" s="7"/>
      <c r="D35" s="18"/>
      <c r="E35" s="19"/>
      <c r="F35" s="19">
        <v>4</v>
      </c>
      <c r="G35" s="19"/>
      <c r="H35" s="19"/>
      <c r="I35" s="19"/>
      <c r="J35" s="19">
        <v>4</v>
      </c>
      <c r="K35" s="19"/>
      <c r="L35" s="19">
        <v>6</v>
      </c>
      <c r="M35" s="20"/>
      <c r="N35" s="11">
        <f t="shared" si="0"/>
        <v>14</v>
      </c>
      <c r="O35" s="12">
        <f t="shared" si="1"/>
        <v>3</v>
      </c>
      <c r="P35" s="13">
        <f t="shared" si="3"/>
        <v>14</v>
      </c>
      <c r="Q35" s="21"/>
    </row>
    <row r="36" spans="1:17" ht="12" customHeight="1">
      <c r="A36" s="15" t="s">
        <v>114</v>
      </c>
      <c r="B36" s="6" t="s">
        <v>95</v>
      </c>
      <c r="C36" s="7"/>
      <c r="D36" s="18"/>
      <c r="E36" s="19"/>
      <c r="F36" s="19"/>
      <c r="G36" s="19"/>
      <c r="H36" s="19"/>
      <c r="I36" s="19">
        <v>12</v>
      </c>
      <c r="J36" s="19"/>
      <c r="K36" s="19"/>
      <c r="L36" s="19"/>
      <c r="M36" s="20"/>
      <c r="N36" s="11">
        <f t="shared" si="0"/>
        <v>12</v>
      </c>
      <c r="O36" s="12">
        <f t="shared" si="1"/>
        <v>1</v>
      </c>
      <c r="P36" s="13">
        <f t="shared" si="3"/>
        <v>12</v>
      </c>
      <c r="Q36" s="21"/>
    </row>
    <row r="37" spans="1:17" ht="12" customHeight="1">
      <c r="A37" s="15" t="s">
        <v>114</v>
      </c>
      <c r="B37" s="6" t="s">
        <v>96</v>
      </c>
      <c r="C37" s="7"/>
      <c r="D37" s="18"/>
      <c r="E37" s="19"/>
      <c r="F37" s="19"/>
      <c r="G37" s="19"/>
      <c r="H37" s="19"/>
      <c r="I37" s="19">
        <v>12</v>
      </c>
      <c r="J37" s="19"/>
      <c r="K37" s="19"/>
      <c r="L37" s="19"/>
      <c r="M37" s="20"/>
      <c r="N37" s="11">
        <f t="shared" si="0"/>
        <v>12</v>
      </c>
      <c r="O37" s="12">
        <f t="shared" si="1"/>
        <v>1</v>
      </c>
      <c r="P37" s="13">
        <f t="shared" si="3"/>
        <v>12</v>
      </c>
      <c r="Q37" s="21"/>
    </row>
    <row r="38" spans="1:17" ht="12" customHeight="1">
      <c r="A38" s="15" t="s">
        <v>114</v>
      </c>
      <c r="B38" s="6" t="s">
        <v>97</v>
      </c>
      <c r="C38" s="7"/>
      <c r="D38" s="18"/>
      <c r="E38" s="19"/>
      <c r="F38" s="19"/>
      <c r="G38" s="19"/>
      <c r="H38" s="19"/>
      <c r="I38" s="19">
        <v>12</v>
      </c>
      <c r="J38" s="19"/>
      <c r="K38" s="19"/>
      <c r="L38" s="19"/>
      <c r="M38" s="20"/>
      <c r="N38" s="11">
        <f t="shared" si="0"/>
        <v>12</v>
      </c>
      <c r="O38" s="12">
        <f t="shared" si="1"/>
        <v>1</v>
      </c>
      <c r="P38" s="13">
        <f t="shared" si="3"/>
        <v>12</v>
      </c>
      <c r="Q38" s="21"/>
    </row>
    <row r="39" spans="1:17" ht="12" customHeight="1">
      <c r="A39" s="15" t="s">
        <v>114</v>
      </c>
      <c r="B39" s="6" t="s">
        <v>74</v>
      </c>
      <c r="C39" s="55"/>
      <c r="D39" s="18"/>
      <c r="E39" s="19"/>
      <c r="F39" s="19">
        <v>6</v>
      </c>
      <c r="G39" s="19"/>
      <c r="H39" s="19"/>
      <c r="I39" s="19"/>
      <c r="J39" s="19">
        <v>6</v>
      </c>
      <c r="K39" s="19"/>
      <c r="L39" s="19"/>
      <c r="M39" s="20"/>
      <c r="N39" s="11">
        <f t="shared" si="0"/>
        <v>12</v>
      </c>
      <c r="O39" s="12">
        <f t="shared" si="1"/>
        <v>2</v>
      </c>
      <c r="P39" s="13">
        <f t="shared" si="3"/>
        <v>12</v>
      </c>
      <c r="Q39" s="21"/>
    </row>
    <row r="40" spans="1:17" ht="12" customHeight="1">
      <c r="A40" s="25" t="s">
        <v>114</v>
      </c>
      <c r="B40" s="6" t="s">
        <v>45</v>
      </c>
      <c r="C40" s="7"/>
      <c r="D40" s="63">
        <v>6</v>
      </c>
      <c r="E40" s="19"/>
      <c r="F40" s="19"/>
      <c r="G40" s="19"/>
      <c r="H40" s="19"/>
      <c r="I40" s="19"/>
      <c r="J40" s="19"/>
      <c r="K40" s="19">
        <v>6</v>
      </c>
      <c r="L40" s="19"/>
      <c r="M40" s="20"/>
      <c r="N40" s="11">
        <f t="shared" si="0"/>
        <v>12</v>
      </c>
      <c r="O40" s="12">
        <f t="shared" si="1"/>
        <v>2</v>
      </c>
      <c r="P40" s="13">
        <f t="shared" si="3"/>
        <v>12</v>
      </c>
      <c r="Q40" s="21"/>
    </row>
    <row r="41" spans="1:17" ht="12" customHeight="1">
      <c r="A41" s="15" t="s">
        <v>114</v>
      </c>
      <c r="B41" s="6" t="s">
        <v>103</v>
      </c>
      <c r="C41" s="55"/>
      <c r="D41" s="18"/>
      <c r="E41" s="19"/>
      <c r="F41" s="19"/>
      <c r="G41" s="19"/>
      <c r="H41" s="19"/>
      <c r="I41" s="19">
        <v>4</v>
      </c>
      <c r="J41" s="19">
        <v>4</v>
      </c>
      <c r="K41" s="19"/>
      <c r="L41" s="19">
        <v>4</v>
      </c>
      <c r="M41" s="20"/>
      <c r="N41" s="11">
        <f t="shared" si="0"/>
        <v>12</v>
      </c>
      <c r="O41" s="12">
        <f t="shared" si="1"/>
        <v>3</v>
      </c>
      <c r="P41" s="13">
        <f t="shared" si="3"/>
        <v>12</v>
      </c>
      <c r="Q41" s="21"/>
    </row>
    <row r="42" spans="1:17" ht="12" customHeight="1">
      <c r="A42" s="61" t="s">
        <v>115</v>
      </c>
      <c r="B42" s="6" t="s">
        <v>39</v>
      </c>
      <c r="C42" s="7">
        <v>1975</v>
      </c>
      <c r="D42" s="18">
        <v>6</v>
      </c>
      <c r="E42" s="19">
        <v>4</v>
      </c>
      <c r="F42" s="19"/>
      <c r="G42" s="19"/>
      <c r="H42" s="19"/>
      <c r="I42" s="19"/>
      <c r="J42" s="19"/>
      <c r="K42" s="19"/>
      <c r="L42" s="19"/>
      <c r="M42" s="20"/>
      <c r="N42" s="11">
        <f t="shared" si="0"/>
        <v>10</v>
      </c>
      <c r="O42" s="12">
        <f t="shared" si="1"/>
        <v>2</v>
      </c>
      <c r="P42" s="13">
        <f t="shared" si="3"/>
        <v>10</v>
      </c>
      <c r="Q42" s="21"/>
    </row>
    <row r="43" spans="1:17" ht="12" customHeight="1">
      <c r="A43" s="15" t="s">
        <v>115</v>
      </c>
      <c r="B43" s="6" t="s">
        <v>48</v>
      </c>
      <c r="C43" s="7"/>
      <c r="D43" s="18">
        <v>4</v>
      </c>
      <c r="E43" s="19"/>
      <c r="F43" s="19"/>
      <c r="G43" s="19"/>
      <c r="H43" s="19">
        <v>6</v>
      </c>
      <c r="I43" s="19"/>
      <c r="J43" s="19"/>
      <c r="K43" s="19"/>
      <c r="L43" s="19"/>
      <c r="M43" s="20"/>
      <c r="N43" s="11">
        <f t="shared" si="0"/>
        <v>10</v>
      </c>
      <c r="O43" s="12">
        <f t="shared" si="1"/>
        <v>2</v>
      </c>
      <c r="P43" s="13">
        <f t="shared" si="3"/>
        <v>10</v>
      </c>
      <c r="Q43" s="21"/>
    </row>
    <row r="44" spans="1:17" ht="12" customHeight="1">
      <c r="A44" s="61" t="s">
        <v>115</v>
      </c>
      <c r="B44" s="6" t="s">
        <v>100</v>
      </c>
      <c r="C44" s="55"/>
      <c r="D44" s="18"/>
      <c r="E44" s="19"/>
      <c r="F44" s="19"/>
      <c r="G44" s="19"/>
      <c r="H44" s="19"/>
      <c r="I44" s="19">
        <v>6</v>
      </c>
      <c r="J44" s="19">
        <v>4</v>
      </c>
      <c r="K44" s="19"/>
      <c r="L44" s="19"/>
      <c r="M44" s="20"/>
      <c r="N44" s="11">
        <f t="shared" si="0"/>
        <v>10</v>
      </c>
      <c r="O44" s="12">
        <f t="shared" si="1"/>
        <v>2</v>
      </c>
      <c r="P44" s="13">
        <f t="shared" si="3"/>
        <v>10</v>
      </c>
      <c r="Q44" s="21"/>
    </row>
    <row r="45" spans="1:17" ht="12" customHeight="1">
      <c r="A45" s="15" t="s">
        <v>115</v>
      </c>
      <c r="B45" s="6" t="s">
        <v>71</v>
      </c>
      <c r="C45" s="7"/>
      <c r="D45" s="18"/>
      <c r="E45" s="19"/>
      <c r="F45" s="19">
        <v>4</v>
      </c>
      <c r="G45" s="19"/>
      <c r="H45" s="19"/>
      <c r="I45" s="19"/>
      <c r="J45" s="19"/>
      <c r="K45" s="19"/>
      <c r="L45" s="19">
        <v>6</v>
      </c>
      <c r="M45" s="20"/>
      <c r="N45" s="11">
        <f t="shared" si="0"/>
        <v>10</v>
      </c>
      <c r="O45" s="12">
        <f t="shared" si="1"/>
        <v>2</v>
      </c>
      <c r="P45" s="13">
        <f t="shared" si="3"/>
        <v>10</v>
      </c>
      <c r="Q45" s="21"/>
    </row>
    <row r="46" spans="1:17" ht="12" customHeight="1">
      <c r="A46" s="15" t="s">
        <v>125</v>
      </c>
      <c r="B46" s="6" t="s">
        <v>104</v>
      </c>
      <c r="C46" s="55"/>
      <c r="D46" s="18"/>
      <c r="E46" s="19"/>
      <c r="F46" s="19"/>
      <c r="G46" s="19"/>
      <c r="H46" s="19"/>
      <c r="I46" s="19">
        <v>4</v>
      </c>
      <c r="J46" s="19">
        <v>4</v>
      </c>
      <c r="K46" s="19"/>
      <c r="L46" s="19"/>
      <c r="M46" s="20"/>
      <c r="N46" s="11">
        <f t="shared" si="0"/>
        <v>8</v>
      </c>
      <c r="O46" s="12">
        <f t="shared" si="1"/>
        <v>2</v>
      </c>
      <c r="P46" s="13">
        <f t="shared" si="3"/>
        <v>8</v>
      </c>
      <c r="Q46" s="21"/>
    </row>
    <row r="47" spans="1:17" ht="12" customHeight="1">
      <c r="A47" s="15" t="s">
        <v>125</v>
      </c>
      <c r="B47" s="6" t="s">
        <v>72</v>
      </c>
      <c r="C47" s="7"/>
      <c r="D47" s="18"/>
      <c r="E47" s="19"/>
      <c r="F47" s="19">
        <v>4</v>
      </c>
      <c r="G47" s="19"/>
      <c r="H47" s="19"/>
      <c r="I47" s="19"/>
      <c r="J47" s="19"/>
      <c r="K47" s="19"/>
      <c r="L47" s="19">
        <v>4</v>
      </c>
      <c r="M47" s="20"/>
      <c r="N47" s="11">
        <f t="shared" si="0"/>
        <v>8</v>
      </c>
      <c r="O47" s="12">
        <f t="shared" si="1"/>
        <v>2</v>
      </c>
      <c r="P47" s="13">
        <f t="shared" si="3"/>
        <v>8</v>
      </c>
      <c r="Q47" s="21"/>
    </row>
    <row r="48" spans="1:17" ht="12" customHeight="1">
      <c r="A48" s="15" t="s">
        <v>125</v>
      </c>
      <c r="B48" s="6" t="s">
        <v>70</v>
      </c>
      <c r="C48" s="55"/>
      <c r="D48" s="18"/>
      <c r="E48" s="19"/>
      <c r="F48" s="19">
        <v>4</v>
      </c>
      <c r="G48" s="19"/>
      <c r="H48" s="19"/>
      <c r="I48" s="19"/>
      <c r="J48" s="19"/>
      <c r="K48" s="19"/>
      <c r="L48" s="19">
        <v>4</v>
      </c>
      <c r="M48" s="20"/>
      <c r="N48" s="11">
        <f t="shared" si="0"/>
        <v>8</v>
      </c>
      <c r="O48" s="12">
        <f t="shared" si="1"/>
        <v>2</v>
      </c>
      <c r="P48" s="13">
        <f t="shared" si="3"/>
        <v>8</v>
      </c>
      <c r="Q48" s="21"/>
    </row>
    <row r="49" spans="1:17" ht="12" customHeight="1">
      <c r="A49" s="15" t="s">
        <v>125</v>
      </c>
      <c r="B49" s="6" t="s">
        <v>76</v>
      </c>
      <c r="C49" s="39"/>
      <c r="D49" s="18"/>
      <c r="E49" s="19"/>
      <c r="F49" s="19">
        <v>8</v>
      </c>
      <c r="G49" s="19"/>
      <c r="H49" s="19"/>
      <c r="I49" s="19"/>
      <c r="J49" s="19"/>
      <c r="K49" s="19"/>
      <c r="L49" s="19"/>
      <c r="M49" s="20"/>
      <c r="N49" s="11">
        <f t="shared" si="0"/>
        <v>8</v>
      </c>
      <c r="O49" s="12">
        <f t="shared" si="1"/>
        <v>1</v>
      </c>
      <c r="P49" s="13">
        <f t="shared" si="3"/>
        <v>8</v>
      </c>
      <c r="Q49" s="21"/>
    </row>
    <row r="50" spans="1:17" ht="12" customHeight="1">
      <c r="A50" s="15" t="s">
        <v>125</v>
      </c>
      <c r="B50" s="6" t="s">
        <v>75</v>
      </c>
      <c r="C50" s="7"/>
      <c r="D50" s="18"/>
      <c r="E50" s="19"/>
      <c r="F50" s="19">
        <v>4</v>
      </c>
      <c r="G50" s="19"/>
      <c r="H50" s="19"/>
      <c r="I50" s="19"/>
      <c r="J50" s="19"/>
      <c r="K50" s="19"/>
      <c r="L50" s="19">
        <v>4</v>
      </c>
      <c r="M50" s="20"/>
      <c r="N50" s="11">
        <f t="shared" si="0"/>
        <v>8</v>
      </c>
      <c r="O50" s="12">
        <f t="shared" si="1"/>
        <v>2</v>
      </c>
      <c r="P50" s="13">
        <f t="shared" si="3"/>
        <v>8</v>
      </c>
      <c r="Q50" s="21"/>
    </row>
    <row r="51" spans="1:17" ht="12" customHeight="1">
      <c r="A51" s="25" t="s">
        <v>126</v>
      </c>
      <c r="B51" s="26" t="s">
        <v>42</v>
      </c>
      <c r="C51" s="27"/>
      <c r="D51" s="28">
        <v>6</v>
      </c>
      <c r="E51" s="24"/>
      <c r="F51" s="24"/>
      <c r="G51" s="24"/>
      <c r="H51" s="24"/>
      <c r="I51" s="24"/>
      <c r="J51" s="24"/>
      <c r="K51" s="24"/>
      <c r="L51" s="24"/>
      <c r="M51" s="29"/>
      <c r="N51" s="11">
        <f t="shared" si="0"/>
        <v>6</v>
      </c>
      <c r="O51" s="12">
        <f t="shared" si="1"/>
        <v>1</v>
      </c>
      <c r="P51" s="13">
        <f t="shared" si="3"/>
        <v>6</v>
      </c>
      <c r="Q51" s="30"/>
    </row>
    <row r="52" spans="1:17" ht="12" customHeight="1">
      <c r="A52" s="25" t="s">
        <v>126</v>
      </c>
      <c r="B52" s="26" t="s">
        <v>94</v>
      </c>
      <c r="C52" s="27"/>
      <c r="D52" s="28"/>
      <c r="E52" s="24"/>
      <c r="F52" s="24"/>
      <c r="G52" s="24"/>
      <c r="H52" s="24">
        <v>6</v>
      </c>
      <c r="I52" s="24"/>
      <c r="J52" s="24"/>
      <c r="K52" s="24"/>
      <c r="L52" s="24"/>
      <c r="M52" s="29"/>
      <c r="N52" s="11">
        <f t="shared" si="0"/>
        <v>6</v>
      </c>
      <c r="O52" s="12">
        <f t="shared" si="1"/>
        <v>1</v>
      </c>
      <c r="P52" s="13">
        <f t="shared" si="3"/>
        <v>6</v>
      </c>
      <c r="Q52" s="30"/>
    </row>
    <row r="53" spans="1:17" ht="12" customHeight="1">
      <c r="A53" s="25" t="s">
        <v>126</v>
      </c>
      <c r="B53" s="6" t="s">
        <v>43</v>
      </c>
      <c r="C53" s="7"/>
      <c r="D53" s="18"/>
      <c r="E53" s="19">
        <v>6</v>
      </c>
      <c r="F53" s="19"/>
      <c r="G53" s="19"/>
      <c r="H53" s="19"/>
      <c r="I53" s="19"/>
      <c r="J53" s="19"/>
      <c r="K53" s="19"/>
      <c r="L53" s="19"/>
      <c r="M53" s="20"/>
      <c r="N53" s="11">
        <f t="shared" si="0"/>
        <v>6</v>
      </c>
      <c r="O53" s="12">
        <f t="shared" si="1"/>
        <v>1</v>
      </c>
      <c r="P53" s="13">
        <f t="shared" si="3"/>
        <v>6</v>
      </c>
      <c r="Q53" s="21"/>
    </row>
    <row r="54" spans="1:17" ht="12" customHeight="1">
      <c r="A54" s="25" t="s">
        <v>126</v>
      </c>
      <c r="B54" s="6" t="s">
        <v>98</v>
      </c>
      <c r="C54" s="7"/>
      <c r="D54" s="18"/>
      <c r="E54" s="19"/>
      <c r="F54" s="19"/>
      <c r="G54" s="19"/>
      <c r="H54" s="19"/>
      <c r="I54" s="19">
        <v>6</v>
      </c>
      <c r="J54" s="19"/>
      <c r="K54" s="19"/>
      <c r="L54" s="19"/>
      <c r="M54" s="20"/>
      <c r="N54" s="11">
        <f t="shared" si="0"/>
        <v>6</v>
      </c>
      <c r="O54" s="12">
        <f t="shared" si="1"/>
        <v>1</v>
      </c>
      <c r="P54" s="13">
        <f t="shared" si="3"/>
        <v>6</v>
      </c>
      <c r="Q54" s="21"/>
    </row>
    <row r="55" spans="1:17" ht="12" customHeight="1">
      <c r="A55" s="25" t="s">
        <v>126</v>
      </c>
      <c r="B55" s="6" t="s">
        <v>46</v>
      </c>
      <c r="C55" s="7"/>
      <c r="D55" s="18"/>
      <c r="E55" s="19">
        <v>6</v>
      </c>
      <c r="F55" s="19"/>
      <c r="G55" s="19"/>
      <c r="H55" s="19"/>
      <c r="I55" s="19"/>
      <c r="J55" s="19"/>
      <c r="K55" s="19"/>
      <c r="L55" s="19"/>
      <c r="M55" s="20"/>
      <c r="N55" s="11">
        <f t="shared" si="0"/>
        <v>6</v>
      </c>
      <c r="O55" s="12">
        <f t="shared" si="1"/>
        <v>1</v>
      </c>
      <c r="P55" s="13">
        <f t="shared" si="3"/>
        <v>6</v>
      </c>
      <c r="Q55" s="21"/>
    </row>
    <row r="56" spans="1:17" ht="12" customHeight="1">
      <c r="A56" s="25" t="s">
        <v>126</v>
      </c>
      <c r="B56" s="6" t="s">
        <v>113</v>
      </c>
      <c r="C56" s="7"/>
      <c r="D56" s="18"/>
      <c r="E56" s="19"/>
      <c r="F56" s="19"/>
      <c r="G56" s="19"/>
      <c r="H56" s="19"/>
      <c r="I56" s="19"/>
      <c r="J56" s="19"/>
      <c r="K56" s="19">
        <v>6</v>
      </c>
      <c r="L56" s="19"/>
      <c r="M56" s="20"/>
      <c r="N56" s="11">
        <f t="shared" si="0"/>
        <v>6</v>
      </c>
      <c r="O56" s="12">
        <f t="shared" si="1"/>
        <v>1</v>
      </c>
      <c r="P56" s="13">
        <f t="shared" si="3"/>
        <v>6</v>
      </c>
      <c r="Q56" s="21"/>
    </row>
    <row r="57" spans="1:17" ht="12" customHeight="1">
      <c r="A57" s="25" t="s">
        <v>126</v>
      </c>
      <c r="B57" s="6" t="s">
        <v>53</v>
      </c>
      <c r="C57" s="7">
        <v>1966</v>
      </c>
      <c r="D57" s="18"/>
      <c r="E57" s="19"/>
      <c r="F57" s="19"/>
      <c r="G57" s="19"/>
      <c r="H57" s="19">
        <v>6</v>
      </c>
      <c r="I57" s="19"/>
      <c r="J57" s="19"/>
      <c r="K57" s="19"/>
      <c r="L57" s="19"/>
      <c r="M57" s="20"/>
      <c r="N57" s="11">
        <f t="shared" si="0"/>
        <v>6</v>
      </c>
      <c r="O57" s="12">
        <f t="shared" si="1"/>
        <v>1</v>
      </c>
      <c r="P57" s="13">
        <f t="shared" si="3"/>
        <v>6</v>
      </c>
      <c r="Q57" s="21"/>
    </row>
    <row r="58" spans="1:17" ht="12" customHeight="1">
      <c r="A58" s="15" t="s">
        <v>129</v>
      </c>
      <c r="B58" s="6" t="s">
        <v>127</v>
      </c>
      <c r="C58" s="55"/>
      <c r="D58" s="18"/>
      <c r="E58" s="19"/>
      <c r="F58" s="19"/>
      <c r="G58" s="19"/>
      <c r="H58" s="19"/>
      <c r="I58" s="19"/>
      <c r="J58" s="19">
        <v>4</v>
      </c>
      <c r="K58" s="19"/>
      <c r="L58" s="19"/>
      <c r="M58" s="20"/>
      <c r="N58" s="11">
        <f t="shared" si="0"/>
        <v>4</v>
      </c>
      <c r="O58" s="12">
        <f t="shared" si="1"/>
        <v>1</v>
      </c>
      <c r="P58" s="13">
        <f t="shared" si="3"/>
        <v>4</v>
      </c>
      <c r="Q58" s="21"/>
    </row>
    <row r="59" spans="1:17" ht="12" customHeight="1">
      <c r="A59" s="15" t="s">
        <v>129</v>
      </c>
      <c r="B59" s="6" t="s">
        <v>49</v>
      </c>
      <c r="C59" s="7"/>
      <c r="D59" s="18">
        <v>4</v>
      </c>
      <c r="E59" s="19"/>
      <c r="F59" s="19"/>
      <c r="G59" s="19"/>
      <c r="H59" s="19"/>
      <c r="I59" s="19"/>
      <c r="J59" s="19"/>
      <c r="K59" s="19"/>
      <c r="L59" s="19"/>
      <c r="M59" s="20"/>
      <c r="N59" s="11">
        <f t="shared" si="0"/>
        <v>4</v>
      </c>
      <c r="O59" s="12">
        <f t="shared" si="1"/>
        <v>1</v>
      </c>
      <c r="P59" s="13">
        <f t="shared" si="3"/>
        <v>4</v>
      </c>
      <c r="Q59" s="21"/>
    </row>
    <row r="60" spans="1:17" ht="12" customHeight="1">
      <c r="A60" s="15" t="s">
        <v>129</v>
      </c>
      <c r="B60" s="6" t="s">
        <v>107</v>
      </c>
      <c r="C60" s="7"/>
      <c r="D60" s="18"/>
      <c r="E60" s="19"/>
      <c r="F60" s="19"/>
      <c r="G60" s="19"/>
      <c r="H60" s="19"/>
      <c r="I60" s="19">
        <v>4</v>
      </c>
      <c r="J60" s="19"/>
      <c r="K60" s="19"/>
      <c r="L60" s="19"/>
      <c r="M60" s="20"/>
      <c r="N60" s="11">
        <f t="shared" si="0"/>
        <v>4</v>
      </c>
      <c r="O60" s="12">
        <f t="shared" si="1"/>
        <v>1</v>
      </c>
      <c r="P60" s="13">
        <f t="shared" si="3"/>
        <v>4</v>
      </c>
      <c r="Q60" s="21"/>
    </row>
    <row r="61" spans="1:17" ht="12" customHeight="1">
      <c r="A61" s="15" t="s">
        <v>129</v>
      </c>
      <c r="B61" s="6" t="s">
        <v>111</v>
      </c>
      <c r="C61" s="7"/>
      <c r="D61" s="18"/>
      <c r="E61" s="19"/>
      <c r="F61" s="19"/>
      <c r="G61" s="19"/>
      <c r="H61" s="19"/>
      <c r="I61" s="19"/>
      <c r="J61" s="19">
        <v>4</v>
      </c>
      <c r="K61" s="19"/>
      <c r="L61" s="19"/>
      <c r="M61" s="20"/>
      <c r="N61" s="11">
        <f t="shared" si="0"/>
        <v>4</v>
      </c>
      <c r="O61" s="12">
        <f t="shared" si="1"/>
        <v>1</v>
      </c>
      <c r="P61" s="13">
        <f t="shared" si="3"/>
        <v>4</v>
      </c>
      <c r="Q61" s="21"/>
    </row>
    <row r="62" spans="1:17" ht="12" customHeight="1">
      <c r="A62" s="15" t="s">
        <v>129</v>
      </c>
      <c r="B62" s="6" t="s">
        <v>106</v>
      </c>
      <c r="C62" s="7"/>
      <c r="D62" s="18"/>
      <c r="E62" s="19"/>
      <c r="F62" s="19"/>
      <c r="G62" s="19"/>
      <c r="H62" s="19"/>
      <c r="I62" s="19">
        <v>4</v>
      </c>
      <c r="J62" s="19"/>
      <c r="K62" s="19"/>
      <c r="L62" s="19"/>
      <c r="M62" s="20"/>
      <c r="N62" s="11">
        <f t="shared" si="0"/>
        <v>4</v>
      </c>
      <c r="O62" s="12">
        <f t="shared" si="1"/>
        <v>1</v>
      </c>
      <c r="P62" s="13">
        <f t="shared" si="3"/>
        <v>4</v>
      </c>
      <c r="Q62" s="21"/>
    </row>
    <row r="63" spans="1:17" ht="12" customHeight="1">
      <c r="A63" s="15" t="s">
        <v>129</v>
      </c>
      <c r="B63" s="6" t="s">
        <v>51</v>
      </c>
      <c r="C63" s="7"/>
      <c r="D63" s="18"/>
      <c r="E63" s="19">
        <v>4</v>
      </c>
      <c r="F63" s="19"/>
      <c r="G63" s="19"/>
      <c r="H63" s="19"/>
      <c r="I63" s="19"/>
      <c r="J63" s="19"/>
      <c r="K63" s="19"/>
      <c r="L63" s="19"/>
      <c r="M63" s="20"/>
      <c r="N63" s="11">
        <f t="shared" si="0"/>
        <v>4</v>
      </c>
      <c r="O63" s="12">
        <f t="shared" si="1"/>
        <v>1</v>
      </c>
      <c r="P63" s="13">
        <f t="shared" si="3"/>
        <v>4</v>
      </c>
      <c r="Q63" s="21"/>
    </row>
    <row r="64" spans="1:17" ht="12" customHeight="1">
      <c r="A64" s="15" t="s">
        <v>129</v>
      </c>
      <c r="B64" s="6" t="s">
        <v>105</v>
      </c>
      <c r="C64" s="7"/>
      <c r="D64" s="18"/>
      <c r="E64" s="19"/>
      <c r="F64" s="19"/>
      <c r="G64" s="19"/>
      <c r="H64" s="19"/>
      <c r="I64" s="19">
        <v>4</v>
      </c>
      <c r="J64" s="19"/>
      <c r="K64" s="19"/>
      <c r="L64" s="19"/>
      <c r="M64" s="20"/>
      <c r="N64" s="11">
        <f t="shared" si="0"/>
        <v>4</v>
      </c>
      <c r="O64" s="12">
        <f t="shared" si="1"/>
        <v>1</v>
      </c>
      <c r="P64" s="13">
        <f t="shared" si="3"/>
        <v>4</v>
      </c>
      <c r="Q64" s="21"/>
    </row>
    <row r="65" spans="1:17" ht="12" customHeight="1">
      <c r="A65" s="15" t="s">
        <v>129</v>
      </c>
      <c r="B65" s="6" t="s">
        <v>121</v>
      </c>
      <c r="C65" s="7"/>
      <c r="D65" s="18"/>
      <c r="E65" s="19"/>
      <c r="F65" s="19"/>
      <c r="G65" s="19"/>
      <c r="H65" s="19"/>
      <c r="I65" s="19"/>
      <c r="J65" s="19"/>
      <c r="K65" s="19"/>
      <c r="L65" s="19">
        <v>4</v>
      </c>
      <c r="M65" s="20"/>
      <c r="N65" s="11">
        <f t="shared" si="0"/>
        <v>4</v>
      </c>
      <c r="O65" s="12">
        <f t="shared" si="1"/>
        <v>1</v>
      </c>
      <c r="P65" s="13">
        <f t="shared" si="3"/>
        <v>4</v>
      </c>
      <c r="Q65" s="21"/>
    </row>
    <row r="66" spans="1:17" ht="12" customHeight="1">
      <c r="A66" s="15" t="s">
        <v>129</v>
      </c>
      <c r="B66" s="6" t="s">
        <v>119</v>
      </c>
      <c r="C66" s="7"/>
      <c r="D66" s="18"/>
      <c r="E66" s="19"/>
      <c r="F66" s="19"/>
      <c r="G66" s="19"/>
      <c r="H66" s="19"/>
      <c r="I66" s="19"/>
      <c r="J66" s="19"/>
      <c r="K66" s="19"/>
      <c r="L66" s="19">
        <v>4</v>
      </c>
      <c r="M66" s="20"/>
      <c r="N66" s="11">
        <f t="shared" si="0"/>
        <v>4</v>
      </c>
      <c r="O66" s="12">
        <f t="shared" si="1"/>
        <v>1</v>
      </c>
      <c r="P66" s="13">
        <f t="shared" si="3"/>
        <v>4</v>
      </c>
      <c r="Q66" s="21"/>
    </row>
    <row r="67" spans="1:17" ht="12" customHeight="1">
      <c r="A67" s="15" t="s">
        <v>129</v>
      </c>
      <c r="B67" s="6" t="s">
        <v>93</v>
      </c>
      <c r="C67" s="7"/>
      <c r="D67" s="18"/>
      <c r="E67" s="19"/>
      <c r="F67" s="19"/>
      <c r="G67" s="19"/>
      <c r="H67" s="19">
        <v>4</v>
      </c>
      <c r="I67" s="19"/>
      <c r="J67" s="19"/>
      <c r="K67" s="19"/>
      <c r="L67" s="19"/>
      <c r="M67" s="20"/>
      <c r="N67" s="11">
        <f t="shared" si="0"/>
        <v>4</v>
      </c>
      <c r="O67" s="12">
        <f t="shared" si="1"/>
        <v>1</v>
      </c>
      <c r="P67" s="13">
        <f t="shared" si="3"/>
        <v>4</v>
      </c>
      <c r="Q67" s="21"/>
    </row>
    <row r="68" spans="1:17" ht="12" customHeight="1">
      <c r="A68" s="15" t="s">
        <v>129</v>
      </c>
      <c r="B68" s="6" t="s">
        <v>90</v>
      </c>
      <c r="C68" s="7"/>
      <c r="D68" s="18"/>
      <c r="E68" s="19"/>
      <c r="F68" s="19"/>
      <c r="G68" s="19"/>
      <c r="H68" s="19">
        <v>4</v>
      </c>
      <c r="I68" s="19"/>
      <c r="J68" s="19"/>
      <c r="K68" s="19"/>
      <c r="L68" s="19"/>
      <c r="M68" s="20"/>
      <c r="N68" s="11">
        <f t="shared" si="0"/>
        <v>4</v>
      </c>
      <c r="O68" s="12">
        <f t="shared" si="1"/>
        <v>1</v>
      </c>
      <c r="P68" s="13">
        <f t="shared" si="3"/>
        <v>4</v>
      </c>
      <c r="Q68" s="21"/>
    </row>
    <row r="69" spans="1:17" ht="12" customHeight="1">
      <c r="A69" s="15" t="s">
        <v>129</v>
      </c>
      <c r="B69" s="6" t="s">
        <v>124</v>
      </c>
      <c r="C69" s="7"/>
      <c r="D69" s="18"/>
      <c r="E69" s="19"/>
      <c r="F69" s="19"/>
      <c r="G69" s="19"/>
      <c r="H69" s="19"/>
      <c r="I69" s="19"/>
      <c r="J69" s="19"/>
      <c r="K69" s="19"/>
      <c r="L69" s="19">
        <v>4</v>
      </c>
      <c r="M69" s="20"/>
      <c r="N69" s="11">
        <f t="shared" si="0"/>
        <v>4</v>
      </c>
      <c r="O69" s="12">
        <f t="shared" si="1"/>
        <v>1</v>
      </c>
      <c r="P69" s="13">
        <f t="shared" si="3"/>
        <v>4</v>
      </c>
      <c r="Q69" s="21"/>
    </row>
    <row r="70" spans="1:17" ht="12" customHeight="1">
      <c r="A70" s="15" t="s">
        <v>129</v>
      </c>
      <c r="B70" s="6" t="s">
        <v>92</v>
      </c>
      <c r="C70" s="7"/>
      <c r="D70" s="18"/>
      <c r="E70" s="19"/>
      <c r="F70" s="19"/>
      <c r="G70" s="19"/>
      <c r="H70" s="19">
        <v>4</v>
      </c>
      <c r="I70" s="19"/>
      <c r="J70" s="19"/>
      <c r="K70" s="19"/>
      <c r="L70" s="19"/>
      <c r="M70" s="20"/>
      <c r="N70" s="11">
        <f t="shared" si="0"/>
        <v>4</v>
      </c>
      <c r="O70" s="12">
        <f t="shared" si="1"/>
        <v>1</v>
      </c>
      <c r="P70" s="13">
        <f t="shared" si="3"/>
        <v>4</v>
      </c>
      <c r="Q70" s="21"/>
    </row>
    <row r="71" spans="1:17" ht="12" customHeight="1">
      <c r="A71" s="15" t="s">
        <v>129</v>
      </c>
      <c r="B71" s="6" t="s">
        <v>120</v>
      </c>
      <c r="C71" s="7"/>
      <c r="D71" s="18"/>
      <c r="E71" s="19"/>
      <c r="F71" s="19"/>
      <c r="G71" s="19"/>
      <c r="H71" s="19"/>
      <c r="I71" s="19"/>
      <c r="J71" s="19"/>
      <c r="K71" s="19"/>
      <c r="L71" s="19">
        <v>4</v>
      </c>
      <c r="M71" s="20"/>
      <c r="N71" s="11">
        <f>SUM(D71:M71)</f>
        <v>4</v>
      </c>
      <c r="O71" s="12">
        <f>COUNT(D71:M71)</f>
        <v>1</v>
      </c>
      <c r="P71" s="13">
        <f>SUM(D71:L71)</f>
        <v>4</v>
      </c>
      <c r="Q71" s="21"/>
    </row>
    <row r="72" spans="1:17" ht="12" customHeight="1">
      <c r="A72" s="15" t="s">
        <v>129</v>
      </c>
      <c r="B72" s="6" t="s">
        <v>122</v>
      </c>
      <c r="C72" s="7"/>
      <c r="D72" s="18"/>
      <c r="E72" s="19"/>
      <c r="F72" s="19"/>
      <c r="G72" s="19"/>
      <c r="H72" s="19"/>
      <c r="I72" s="19"/>
      <c r="J72" s="19"/>
      <c r="K72" s="19"/>
      <c r="L72" s="19">
        <v>4</v>
      </c>
      <c r="M72" s="20"/>
      <c r="N72" s="11">
        <f>SUM(D72:M72)</f>
        <v>4</v>
      </c>
      <c r="O72" s="12">
        <f>COUNT(D72:M72)</f>
        <v>1</v>
      </c>
      <c r="P72" s="13">
        <f>SUM(D72:L72)</f>
        <v>4</v>
      </c>
      <c r="Q72" s="21"/>
    </row>
    <row r="73" spans="1:17" ht="12" customHeight="1">
      <c r="A73" s="15" t="s">
        <v>129</v>
      </c>
      <c r="B73" s="6" t="s">
        <v>91</v>
      </c>
      <c r="C73" s="7"/>
      <c r="D73" s="18"/>
      <c r="E73" s="19"/>
      <c r="F73" s="19"/>
      <c r="G73" s="19"/>
      <c r="H73" s="19">
        <v>4</v>
      </c>
      <c r="I73" s="19"/>
      <c r="J73" s="19"/>
      <c r="K73" s="19"/>
      <c r="L73" s="19"/>
      <c r="M73" s="20"/>
      <c r="N73" s="11">
        <f>SUM(D73:M73)</f>
        <v>4</v>
      </c>
      <c r="O73" s="12">
        <f>COUNT(D73:M73)</f>
        <v>1</v>
      </c>
      <c r="P73" s="13">
        <f>SUM(D73:L73)</f>
        <v>4</v>
      </c>
      <c r="Q73" s="21"/>
    </row>
    <row r="74" spans="1:17" ht="12" customHeight="1">
      <c r="A74" s="15" t="s">
        <v>129</v>
      </c>
      <c r="B74" s="31" t="s">
        <v>123</v>
      </c>
      <c r="C74" s="32"/>
      <c r="D74" s="67"/>
      <c r="E74" s="59"/>
      <c r="F74" s="59"/>
      <c r="G74" s="59"/>
      <c r="H74" s="59"/>
      <c r="I74" s="59"/>
      <c r="J74" s="59"/>
      <c r="K74" s="59"/>
      <c r="L74" s="59">
        <v>4</v>
      </c>
      <c r="M74" s="68"/>
      <c r="N74" s="11">
        <f>SUM(D74:M74)</f>
        <v>4</v>
      </c>
      <c r="O74" s="12">
        <f>COUNT(D74:M74)</f>
        <v>1</v>
      </c>
      <c r="P74" s="13">
        <f>SUM(D74:L74)</f>
        <v>4</v>
      </c>
      <c r="Q74" s="69"/>
    </row>
    <row r="75" spans="1:17" ht="12" customHeight="1" thickBot="1">
      <c r="A75" s="40"/>
      <c r="B75" s="41"/>
      <c r="C75" s="42"/>
      <c r="D75" s="43"/>
      <c r="E75" s="44"/>
      <c r="F75" s="44"/>
      <c r="G75" s="44"/>
      <c r="H75" s="44"/>
      <c r="I75" s="44"/>
      <c r="J75" s="44"/>
      <c r="K75" s="44"/>
      <c r="L75" s="44"/>
      <c r="M75" s="45"/>
      <c r="N75" s="46"/>
      <c r="O75" s="62"/>
      <c r="P75" s="47"/>
      <c r="Q75" s="48"/>
    </row>
    <row r="76" spans="1:19" ht="12" customHeight="1">
      <c r="A76" s="122" t="s">
        <v>55</v>
      </c>
      <c r="B76" s="122"/>
      <c r="C76" s="122"/>
      <c r="D76" s="49">
        <f>COUNT(D8:D75)</f>
        <v>20</v>
      </c>
      <c r="E76" s="49">
        <f>COUNT(E8:E75)</f>
        <v>20</v>
      </c>
      <c r="F76" s="49">
        <f aca="true" t="shared" si="4" ref="F76:M76">COUNT(F6:F75)</f>
        <v>22</v>
      </c>
      <c r="G76" s="49">
        <f t="shared" si="4"/>
        <v>12</v>
      </c>
      <c r="H76" s="49">
        <f t="shared" si="4"/>
        <v>21</v>
      </c>
      <c r="I76" s="49">
        <f t="shared" si="4"/>
        <v>26</v>
      </c>
      <c r="J76" s="49">
        <f t="shared" si="4"/>
        <v>25</v>
      </c>
      <c r="K76" s="49">
        <f t="shared" si="4"/>
        <v>18</v>
      </c>
      <c r="L76" s="49">
        <f t="shared" si="4"/>
        <v>30</v>
      </c>
      <c r="M76" s="49">
        <f t="shared" si="4"/>
        <v>8</v>
      </c>
      <c r="N76" s="49"/>
      <c r="O76" s="49"/>
      <c r="P76" s="50"/>
      <c r="Q76" s="51"/>
      <c r="R76" s="123"/>
      <c r="S76" s="124"/>
    </row>
    <row r="77" spans="1:19" ht="12" customHeight="1">
      <c r="A77" s="125" t="s">
        <v>56</v>
      </c>
      <c r="B77" s="125"/>
      <c r="C77" s="104" t="s">
        <v>57</v>
      </c>
      <c r="D77" s="104"/>
      <c r="E77" s="52" t="s">
        <v>58</v>
      </c>
      <c r="F77" s="52" t="s">
        <v>59</v>
      </c>
      <c r="G77" s="52"/>
      <c r="H77" s="103">
        <v>0.5</v>
      </c>
      <c r="I77" s="103"/>
      <c r="J77" s="103"/>
      <c r="K77" s="103"/>
      <c r="L77" s="103">
        <v>0.25</v>
      </c>
      <c r="M77" s="103"/>
      <c r="N77" s="103">
        <v>0.125</v>
      </c>
      <c r="O77" s="103"/>
      <c r="P77" s="104">
        <v>0.0625</v>
      </c>
      <c r="Q77" s="104"/>
      <c r="R77" s="104">
        <v>0.03125</v>
      </c>
      <c r="S77" s="104"/>
    </row>
    <row r="78" spans="1:19" ht="12" customHeight="1">
      <c r="A78" s="125"/>
      <c r="B78" s="125"/>
      <c r="C78" s="117">
        <v>50</v>
      </c>
      <c r="D78" s="117"/>
      <c r="E78" s="53">
        <v>35</v>
      </c>
      <c r="F78" s="53">
        <v>26</v>
      </c>
      <c r="G78" s="53"/>
      <c r="H78" s="117">
        <v>22</v>
      </c>
      <c r="I78" s="117"/>
      <c r="J78" s="117"/>
      <c r="K78" s="117"/>
      <c r="L78" s="117">
        <v>12</v>
      </c>
      <c r="M78" s="117"/>
      <c r="N78" s="117">
        <v>6</v>
      </c>
      <c r="O78" s="117"/>
      <c r="P78" s="117">
        <v>4</v>
      </c>
      <c r="Q78" s="117"/>
      <c r="R78" s="117">
        <v>2</v>
      </c>
      <c r="S78" s="117"/>
    </row>
    <row r="79" spans="1:19" ht="12" customHeight="1">
      <c r="A79" s="125" t="s">
        <v>60</v>
      </c>
      <c r="B79" s="125"/>
      <c r="C79" s="104" t="s">
        <v>57</v>
      </c>
      <c r="D79" s="104"/>
      <c r="E79" s="52" t="s">
        <v>58</v>
      </c>
      <c r="F79" s="52" t="s">
        <v>59</v>
      </c>
      <c r="G79" s="52"/>
      <c r="H79" s="54">
        <v>0.5</v>
      </c>
      <c r="I79" s="54"/>
      <c r="J79" s="54"/>
      <c r="K79" s="54">
        <v>0.25</v>
      </c>
      <c r="L79" s="103" t="s">
        <v>61</v>
      </c>
      <c r="M79" s="103"/>
      <c r="N79" s="130" t="s">
        <v>62</v>
      </c>
      <c r="O79" s="130"/>
      <c r="P79" s="130" t="s">
        <v>63</v>
      </c>
      <c r="Q79" s="130"/>
      <c r="R79" s="131" t="s">
        <v>64</v>
      </c>
      <c r="S79" s="131"/>
    </row>
    <row r="80" spans="1:19" ht="12.75">
      <c r="A80" s="125"/>
      <c r="B80" s="125"/>
      <c r="C80" s="117">
        <v>50</v>
      </c>
      <c r="D80" s="117"/>
      <c r="E80" s="53">
        <v>35</v>
      </c>
      <c r="F80" s="53">
        <v>26</v>
      </c>
      <c r="G80" s="53"/>
      <c r="H80" s="53">
        <v>22</v>
      </c>
      <c r="I80" s="53"/>
      <c r="J80" s="53"/>
      <c r="K80" s="53">
        <v>12</v>
      </c>
      <c r="L80" s="117">
        <v>8</v>
      </c>
      <c r="M80" s="117"/>
      <c r="N80" s="117">
        <v>6</v>
      </c>
      <c r="O80" s="117"/>
      <c r="P80" s="117">
        <v>5</v>
      </c>
      <c r="Q80" s="117"/>
      <c r="R80" s="117">
        <v>4</v>
      </c>
      <c r="S80" s="117"/>
    </row>
    <row r="81" spans="1:19" ht="12" customHeight="1">
      <c r="A81" s="126" t="s">
        <v>65</v>
      </c>
      <c r="B81" s="126"/>
      <c r="C81" s="127" t="s">
        <v>128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9"/>
    </row>
  </sheetData>
  <sheetProtection/>
  <mergeCells count="39">
    <mergeCell ref="H78:K78"/>
    <mergeCell ref="L78:M78"/>
    <mergeCell ref="N80:O80"/>
    <mergeCell ref="P80:Q80"/>
    <mergeCell ref="R80:S80"/>
    <mergeCell ref="A79:B80"/>
    <mergeCell ref="C79:D79"/>
    <mergeCell ref="L79:M79"/>
    <mergeCell ref="N79:O79"/>
    <mergeCell ref="C77:D77"/>
    <mergeCell ref="H77:K77"/>
    <mergeCell ref="N77:O77"/>
    <mergeCell ref="A81:B81"/>
    <mergeCell ref="C81:S81"/>
    <mergeCell ref="P79:Q79"/>
    <mergeCell ref="R79:S79"/>
    <mergeCell ref="C80:D80"/>
    <mergeCell ref="L80:M80"/>
    <mergeCell ref="C78:D78"/>
    <mergeCell ref="C4:C5"/>
    <mergeCell ref="D4:M4"/>
    <mergeCell ref="N78:O78"/>
    <mergeCell ref="P78:Q78"/>
    <mergeCell ref="R78:S78"/>
    <mergeCell ref="P4:P5"/>
    <mergeCell ref="Q4:Q5"/>
    <mergeCell ref="A76:C76"/>
    <mergeCell ref="R76:S76"/>
    <mergeCell ref="A77:B78"/>
    <mergeCell ref="N4:N5"/>
    <mergeCell ref="O4:O5"/>
    <mergeCell ref="L77:M77"/>
    <mergeCell ref="P77:Q77"/>
    <mergeCell ref="R77:S77"/>
    <mergeCell ref="C1:O1"/>
    <mergeCell ref="C2:O2"/>
    <mergeCell ref="A3:D3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Aleykov</dc:creator>
  <cp:keywords/>
  <dc:description/>
  <cp:lastModifiedBy>Andrey</cp:lastModifiedBy>
  <cp:lastPrinted>2012-10-16T06:20:58Z</cp:lastPrinted>
  <dcterms:created xsi:type="dcterms:W3CDTF">2012-05-15T08:59:04Z</dcterms:created>
  <dcterms:modified xsi:type="dcterms:W3CDTF">2013-02-19T08:59:29Z</dcterms:modified>
  <cp:category/>
  <cp:version/>
  <cp:contentType/>
  <cp:contentStatus/>
</cp:coreProperties>
</file>